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4b400d9eafff6974/Z^MM/projekty/ZŠ Ostrava Volgogradská/Podklady adminsitrace/ZD od Paly/ZD - Volgogradska ZPŘ/Priloha c. 3 - Technicka specifikace/"/>
    </mc:Choice>
  </mc:AlternateContent>
  <xr:revisionPtr revIDLastSave="74" documentId="13_ncr:1_{D4A8951D-677B-40FA-9C63-E0827BD8AE78}" xr6:coauthVersionLast="47" xr6:coauthVersionMax="47" xr10:uidLastSave="{7C4C80B9-64E6-4A2E-8989-81546F47E2E1}"/>
  <bookViews>
    <workbookView xWindow="28680" yWindow="-120" windowWidth="29040" windowHeight="15840" xr2:uid="{8430216C-73DE-408F-9CA4-DACE16359DEC}"/>
  </bookViews>
  <sheets>
    <sheet name="List1" sheetId="1" r:id="rId1"/>
  </sheets>
  <definedNames>
    <definedName name="_xlnm._FilterDatabase" localSheetId="0" hidden="1">List1!$C$1:$C$125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8" i="1" l="1"/>
  <c r="H78" i="1" s="1"/>
  <c r="G77" i="1"/>
  <c r="H77" i="1" s="1"/>
  <c r="G114" i="1"/>
  <c r="H114" i="1" s="1"/>
  <c r="G113" i="1"/>
  <c r="H113" i="1" s="1"/>
  <c r="G112" i="1"/>
  <c r="H112" i="1" s="1"/>
  <c r="G111" i="1"/>
  <c r="H111" i="1" s="1"/>
  <c r="G110" i="1"/>
  <c r="H110" i="1" s="1"/>
  <c r="G109" i="1"/>
  <c r="H109" i="1" s="1"/>
  <c r="G108" i="1"/>
  <c r="H108" i="1" s="1"/>
  <c r="G107" i="1"/>
  <c r="H107" i="1" s="1"/>
  <c r="G106" i="1"/>
  <c r="H106" i="1" s="1"/>
  <c r="G105" i="1"/>
  <c r="H105" i="1" s="1"/>
  <c r="G104" i="1"/>
  <c r="H104" i="1" s="1"/>
  <c r="G103" i="1"/>
  <c r="H103" i="1" s="1"/>
  <c r="G102" i="1"/>
  <c r="H102" i="1" s="1"/>
  <c r="G101" i="1"/>
  <c r="H101" i="1" s="1"/>
  <c r="G100" i="1"/>
  <c r="H100" i="1" s="1"/>
  <c r="G99" i="1"/>
  <c r="H99" i="1" s="1"/>
  <c r="G64" i="1" l="1"/>
  <c r="H64" i="1" s="1"/>
  <c r="G19" i="1"/>
  <c r="H19" i="1" s="1"/>
  <c r="G123" i="1"/>
  <c r="G122" i="1"/>
  <c r="H122" i="1" s="1"/>
  <c r="G121" i="1"/>
  <c r="H121" i="1" s="1"/>
  <c r="G120" i="1"/>
  <c r="H120" i="1" s="1"/>
  <c r="G119" i="1"/>
  <c r="H119" i="1" s="1"/>
  <c r="G118" i="1"/>
  <c r="H118" i="1" s="1"/>
  <c r="G117" i="1"/>
  <c r="H117" i="1" s="1"/>
  <c r="G116" i="1"/>
  <c r="H116" i="1" s="1"/>
  <c r="G97" i="1"/>
  <c r="H97" i="1" s="1"/>
  <c r="G96" i="1"/>
  <c r="H96" i="1" s="1"/>
  <c r="G95" i="1"/>
  <c r="H95" i="1" s="1"/>
  <c r="G94" i="1"/>
  <c r="H94" i="1" s="1"/>
  <c r="G93" i="1"/>
  <c r="H93" i="1" s="1"/>
  <c r="G92" i="1"/>
  <c r="H92" i="1" s="1"/>
  <c r="G91" i="1"/>
  <c r="H91" i="1" s="1"/>
  <c r="G90" i="1"/>
  <c r="H90" i="1" s="1"/>
  <c r="G89" i="1"/>
  <c r="H89" i="1" s="1"/>
  <c r="G88" i="1"/>
  <c r="H88" i="1" s="1"/>
  <c r="G87" i="1"/>
  <c r="H87" i="1" s="1"/>
  <c r="G86" i="1"/>
  <c r="H86" i="1" s="1"/>
  <c r="G85" i="1"/>
  <c r="H85" i="1" s="1"/>
  <c r="G84" i="1"/>
  <c r="H84" i="1" s="1"/>
  <c r="G83" i="1"/>
  <c r="H83" i="1" s="1"/>
  <c r="G82" i="1"/>
  <c r="H82" i="1" s="1"/>
  <c r="G80" i="1"/>
  <c r="H80" i="1" s="1"/>
  <c r="G79" i="1"/>
  <c r="H79" i="1" s="1"/>
  <c r="G76" i="1"/>
  <c r="H76" i="1" s="1"/>
  <c r="G75" i="1"/>
  <c r="H75" i="1" s="1"/>
  <c r="G74" i="1"/>
  <c r="H74" i="1" s="1"/>
  <c r="G73" i="1"/>
  <c r="H73" i="1" s="1"/>
  <c r="G72" i="1"/>
  <c r="H72" i="1" s="1"/>
  <c r="G71" i="1"/>
  <c r="H71" i="1" s="1"/>
  <c r="G70" i="1"/>
  <c r="H70" i="1" s="1"/>
  <c r="G69" i="1"/>
  <c r="H69" i="1" s="1"/>
  <c r="G68" i="1"/>
  <c r="H68" i="1" s="1"/>
  <c r="G67" i="1"/>
  <c r="H67" i="1" s="1"/>
  <c r="G66" i="1"/>
  <c r="H66" i="1" s="1"/>
  <c r="G65" i="1"/>
  <c r="H65" i="1" s="1"/>
  <c r="G62" i="1"/>
  <c r="H62" i="1" s="1"/>
  <c r="G60" i="1"/>
  <c r="H60" i="1" s="1"/>
  <c r="G59" i="1"/>
  <c r="H59" i="1" s="1"/>
  <c r="G58" i="1"/>
  <c r="H58" i="1" s="1"/>
  <c r="G57" i="1"/>
  <c r="H57" i="1" s="1"/>
  <c r="G56" i="1"/>
  <c r="H56" i="1" s="1"/>
  <c r="G55" i="1"/>
  <c r="H55" i="1" s="1"/>
  <c r="G54" i="1"/>
  <c r="H54" i="1" s="1"/>
  <c r="G53" i="1"/>
  <c r="H53" i="1" s="1"/>
  <c r="G52" i="1"/>
  <c r="H52" i="1" s="1"/>
  <c r="G51" i="1"/>
  <c r="H51" i="1" s="1"/>
  <c r="G50" i="1"/>
  <c r="H50" i="1" s="1"/>
  <c r="G49" i="1"/>
  <c r="H49" i="1" s="1"/>
  <c r="G48" i="1"/>
  <c r="H48" i="1" s="1"/>
  <c r="G47" i="1"/>
  <c r="H47" i="1" s="1"/>
  <c r="G46" i="1"/>
  <c r="H46" i="1" s="1"/>
  <c r="G45" i="1"/>
  <c r="H45" i="1" s="1"/>
  <c r="G43" i="1"/>
  <c r="H43" i="1" s="1"/>
  <c r="G42" i="1"/>
  <c r="H42" i="1" s="1"/>
  <c r="G41" i="1"/>
  <c r="H41" i="1" s="1"/>
  <c r="G40" i="1"/>
  <c r="H40" i="1" s="1"/>
  <c r="G39" i="1"/>
  <c r="H39" i="1" s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  <c r="G28" i="1"/>
  <c r="H28" i="1" s="1"/>
  <c r="G26" i="1"/>
  <c r="H26" i="1" s="1"/>
  <c r="G25" i="1"/>
  <c r="H25" i="1" s="1"/>
  <c r="G24" i="1"/>
  <c r="H24" i="1" s="1"/>
  <c r="G23" i="1"/>
  <c r="H23" i="1" s="1"/>
  <c r="G22" i="1"/>
  <c r="H22" i="1" s="1"/>
  <c r="G21" i="1"/>
  <c r="H21" i="1" s="1"/>
  <c r="G20" i="1"/>
  <c r="H20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2" i="1"/>
  <c r="H12" i="1" s="1"/>
  <c r="G11" i="1"/>
  <c r="H11" i="1" s="1"/>
  <c r="H123" i="1" l="1"/>
  <c r="G124" i="1"/>
  <c r="H124" i="1" s="1"/>
</calcChain>
</file>

<file path=xl/sharedStrings.xml><?xml version="1.0" encoding="utf-8"?>
<sst xmlns="http://schemas.openxmlformats.org/spreadsheetml/2006/main" count="237" uniqueCount="52">
  <si>
    <r>
      <t>Stavba:</t>
    </r>
    <r>
      <rPr>
        <b/>
        <sz val="18"/>
        <rFont val="Arial"/>
        <family val="2"/>
        <charset val="238"/>
      </rPr>
      <t xml:space="preserve"> Rekonstrukce strukturované kabeláže pro naplnění standardu konektivity základních škol</t>
    </r>
  </si>
  <si>
    <t>Soupis prací  a zboží</t>
  </si>
  <si>
    <t>poř. č.</t>
  </si>
  <si>
    <t>Popis</t>
  </si>
  <si>
    <t>MJ</t>
  </si>
  <si>
    <t>množství</t>
  </si>
  <si>
    <t>cena /ks</t>
  </si>
  <si>
    <t>cena/celkem</t>
  </si>
  <si>
    <t>bez DPH</t>
  </si>
  <si>
    <t>vč. DPH</t>
  </si>
  <si>
    <t xml:space="preserve"> </t>
  </si>
  <si>
    <t>Pavilon A</t>
  </si>
  <si>
    <t xml:space="preserve">Datový rozvaděč nástěnný  jednodílný velikosti min. 12U (š)600x(h)595
Požadujeme montáž datového rozvaděče.
Požadujeme samostatně jištěný přívod napájení z podružného rozvaděče NN.
Včetně el. revize a veškerého potřebného materiálu
Požadujeme osazení datového rozvaděče 19" napájecí panelem s min. 8x230V zás. s přepěťovou ochranou </t>
  </si>
  <si>
    <t>ks</t>
  </si>
  <si>
    <t xml:space="preserve">19" Patch panel  24 x RJ45 CAT6
Zapojení kabeláže a montáž patch panelu </t>
  </si>
  <si>
    <t>Vyvazovací panel 2U 19" s plastovým kabelovodem
Montáž vyvazovacího panelu</t>
  </si>
  <si>
    <t>Vytvoření kabelových tras
Hlavní kabelovou trasu požadujeme vést po chodbě v kabelovém žlabu s integrovanou spojkou o min. rozměru 125x50 mm zavěšeném pod stropem s odbočkami do jednotlivých tříd.
Ostatní kabelové trasy požadujeme vést v elektroinstalačních lištách.
Součástí kabelových tras jsou veškeré průrazy a prostupy včetně začištění sádrou.</t>
  </si>
  <si>
    <t>m</t>
  </si>
  <si>
    <t>Montážní sada M6 - 4x šroub, 4x plovoucí matka, 4x plastová podložka do 19" datového rozvaděče</t>
  </si>
  <si>
    <t>19" optická vana 1U 24 SC kompletně osazená
Vyvaření všech optických vláken
Montáž do datového rozvaděče
Kontrola svaru + certifikované měření útlumu</t>
  </si>
  <si>
    <t>Optický patch cord, Duplex, Singlemode 9/125, 1m</t>
  </si>
  <si>
    <t>Switch
Min. technické parametry
Přepínací kapacita:  128 Gb/s
Funkce: Layer 3 switching, VLAN support, Spanning Tree Protocol (STP), advanced threat protection, IPv6 first-hop security, quality of service (QoS), sFlow, IPv4/IPv6 static routing
Počet portů RJ-45: 24 x Gigabit Ethernet
Combo porty: 4 x SFP+ 
Napájení vyhrazeno pro PoE: 370 W
Počet portů, které podporují PoE: 24
Paketová vyrovnávací paměť: 1,5 MB
Montáž do rozvaděče a konfigurace aktivního prvku
Záruka min. 5 let v místě instalace do druhého dne s grancí opravy nebo výměny do druhého pracovního dne od nahlášení.</t>
  </si>
  <si>
    <t>SFP+ kompatibilní optický modul</t>
  </si>
  <si>
    <t>WiFi Access point
- propustnost min.: 1,2 Gbps v pásmu 5 GHz a min. 574Mb/s v pásmu 2,4GHz
- standard min.: 802.11a/n/ac/ax
- podpora protokolu IEEE 802.1X, 802.1Q
- centrální správa formou interního virtuálního kontroleru, který je součástí systému AP
- podpora WPA2, PoE, multi SSID
-držák s možností uchycení na stěnu i strop
- napájení přes PoE
- montáž a zapojení 
- Vytvožení samostatného controleru, konfigurace s ověřováním proti RADIUS serveru
Montáž, zapojení a konfigurace aktivního prvku
Záruka min. 5 let v místě instalace do druhého dne s garancí opravy nebo výměny do druhého pracovního dne od nahlášení.</t>
  </si>
  <si>
    <t>Pavilon B</t>
  </si>
  <si>
    <t>Certifikované měření UTP/FTP kabeláže včetně protokolu</t>
  </si>
  <si>
    <t>Pavilon C</t>
  </si>
  <si>
    <t>Switch
Min. technické parametry:
Přepínací kapacita:  176 Gb/s
Funkce: Layer 3 switching, VLAN support, Spanning Tree Protocol (STP), advanced threat protection, IPv6 first-hop security, quality of service (QoS), sFlow, IPv4/IPv6 static routing
Počet portů RJ-45: 48 x Gigabit Ethernet
Combo porty: 4 x SFP+
Napájení vyhrazeno pro PoE: 740 W
Počet portů, které podporují PoE: 48
Paketová vyrovnávací paměť: 3 MB
Montáž do rozvaděče a konfigurace aktivního prvku
Záruka min. 5 let v místě instalace do druhého dne s garancí opravy nebo výměny do druhého pracovního dne od nahlášení.</t>
  </si>
  <si>
    <t>Switch
Min. technické parametry:
Přepínací kapacita:  480 Gb/s
Funkce: Layer 3 switching, VLAN support, Spanning Tree Protocol (STP), advanced threat protection, IPv6 first-hop security, quality of service (QoS), sFlow, IPv4/IPv6 static routing
Počet portů: min.
 24 x 10 Gigabit SFP+
 4 x 10 Gigabit copper ports (combo with 4 x SFP+)
 1 x GE management port
Paketová vyrovnávací paměť: 3 MB
Montáž do rozvaděče a konfigurace aktivního prvku
Záruka min. 5 let v místě instalace do druhého dne s garancí opravy nebo výměny do druhého pracovního dne od nahlášení.</t>
  </si>
  <si>
    <t>Pavilon D</t>
  </si>
  <si>
    <t>Server + router + zálohování + SW</t>
  </si>
  <si>
    <t>Síťové uložiště NAS
Šachty pevného disku min.: 4ks
Podpora Hot-swap disků
Provedení pro montáž do RACK skřívě s maximální výškou  1U 
Možnost rozšíření až na 8 disků pomocí rozšiřovací jednotky
Systémová paměť: 2 GB DDR4 s možnosti rozšíření až na 32 GB DDR4
4x RJ-45 1GbE LAN Port s podporou funkcí Link Aggregation / Failover
2x USB 3.2 Gen 1
1x eSATA
Rozšíření PCIe: 1 x Gen3 x8 slot (x4 link)
Osazeno dvěma, dle výrobce kompatibilními disky s kapacitou disku min. 12TB na jeden disk
Montáž, zapojení a nastavení
Záruka min. 3 roky v místě instalace do druhého dne s garancí opravy nebo výměny do druhého pracovního dne od nahlášení.</t>
  </si>
  <si>
    <t>Záložní zdroj min. technických parametrů
Kapacita výstupního výkonu: 1 000 W
Kapacita výstupního výkonu: 1 500VA
Topologie: Line interaktivní
Typ křivky: Sinusoida
Výstupní přípojky:
- 4ks  IEC 320 C13 (Záložní provoz na baterie)
- 2ks  IEC Jumpers (Záložní provoz na baterie)
Komunikační rozhraní RJ-45 10/100 Base-T, RJ-45 Serial, SmartSlot, USB
SW pro komunikaci a řízení vypínání virtuálních serverů
Montáž zapojení a konfigurace
Záruka min. 3 roky v místě instalace do druhého dne s garancí opravy nebo výměny do druhého pracovního dne od nahlášení.</t>
  </si>
  <si>
    <t>Licence serverová umožnující instalaci min. dvou virtuálních serverů, obsahující virtualizační platformu, školní přenositelná verze, nejnovější aktuálně dostupná verze</t>
  </si>
  <si>
    <t>Licence přístupová vázaná na koncové zařízení kompatibilní s licencí serverovou.</t>
  </si>
  <si>
    <t xml:space="preserve">Implemetace serverového prostředí v min. rozsahu:
- instalace a konfigurace virtualizační platformy
- instalace min. tří VM 
- nastavení všech serverových rolí
- nastavení struktury ActiveDirectory vč. vytvoření všech uživatelských účtů
- integrace všech koncových zařízení do domény včetně migrace stávajících uživatelských profilů a nastavení
- integrace síťových tiskáren do tiskového serveru, nastavení oprávnění na tiskárny a nastavení automatického přiřazování tiskáren dle struktury v AD
- nastavení zálohování a archivace
- nastavení synchronizace doménových účtů s účty v cloudu
- implementace nastavení pro splnění standardu konektivity středních a základních škol (viz https://www.edu.cz/digitalizujeme/standard-konektivity-skol/) </t>
  </si>
  <si>
    <t xml:space="preserve">Nástroj pro administraci uživatelských účtů napojený na ActiveDirectory
Základní vlastnosti:
- České prostředí
- Plně integrovaný Service Desk
- Integrované napojení na externí SMS bránu
- Možnost nastavovaní správcovských rolí či omezovat práva na jednotlivé skupiny (např. vytváření účtů, resety hesel, omezení přístupu a to na konktétní skupiny v AD)
- Uživatelské rozhraní pro zakládání a rušení uživatelských účtů, skupin zabezpečení, organizačních jednotek
- Uživatelské rozhraní pro importování uživatelských účty z Bakalářů a Školy OnLine
- Hromadný i jednotlivý reset hesla s možností odeslání hesla přes SMS bránu, nebo vytvoření tiskové sestavy pro tisk hesel a následné odstřižení pro předání jednotlivým uživatelům
- Editace informací o uživateli zejména e-mailové adresy a telefonního čísla 
- Vytváření uživatelských účtů pro návštěvy školy s časovým omezením a  omezeným přístupem do internetu a školní sítě. S možnosti generování hesla a odesláním formou SMS včetně informace o délce platnosti účtu.
- Možnost exportování přehledu účtu návštěv s dobou platnosti účtu
- Povyšování ročníků
- Kalendář vyučovacích hodin a přestávek uživatelský editovatelný ( z důvodu blokací internetu pouze na jednu vyučovací hodinu)
- Blokování přístupu k internetu přes účet správce pro danou skupinu s možností rychlého výběru na jak dlouho (min. 1 vyučovací hodina – právě probíhající, 1 den – do konce kalendářního dne, trvale, výběr období od-do )
</t>
  </si>
  <si>
    <t>Investor: Základní škola a mateřská škola Ostrava-Zábřeh, Volgogradská 6B</t>
  </si>
  <si>
    <t>Zásuvka datová CAT6 UTP 2 x RJ45 na omítku (vč. podkrabičky)
Sestavení, montáž a zapojení datové zásuvky na omítku</t>
  </si>
  <si>
    <t>Patch kabel CAT6 UTP PVC 1m 
Zapojení patch kabelu</t>
  </si>
  <si>
    <t>Patch kabel CAT6 UTP PVC 5m 
Zapojení patch kabelu</t>
  </si>
  <si>
    <t xml:space="preserve">Instalační kabel CAT6 UTP LSOH, měděný drát AWG 23
Zatažení UTP kabelu Cat6 v kabelové trase </t>
  </si>
  <si>
    <t xml:space="preserve">Optický kabel 8x vlákno 09/125 SM univerzální  LSOH
Zatažení optického kabelu mezi datovými rozvaděči v kabelové trase </t>
  </si>
  <si>
    <t>Pavilon TV</t>
  </si>
  <si>
    <t xml:space="preserve">Datový rozvaděč velikosti min. 42U (š)600x(h)100, perforované přední i zadní dveře
Požadujeme montáž datového rozvaděče.
Požadujeme samostatně jištěný přívod napájení z podružného rozvaděče NN.
Včetně el. revize a veškerého potřebného materiálu
Požadujeme osazení datového rozvaděče 19" napájecí panelem s min. 8x230V zás. s přepěťovou ochranou </t>
  </si>
  <si>
    <t xml:space="preserve">Router min. technických parametrů:
- 2x                RJ45 WAN Ports
- 7x                RJ45 Internal Ports
- 1x                RJ45 DMZ Ports
- 1x                USB Ports (Client / Server) 
- 1x                Console (RJ45)
- 1,5               Gbps - Firewall Throughput (1518 / 512 / 64 byte UDP packets)
- 4 μs             Firewall Latency (64 byte UDP packets)
- 2,2 Mpps   Firewall Throughput (Packets Per Second)
- 1 Gbps       IPsec VPN Throughput (512 byte)
- 30 Mbps   SSL-VPN Throughput
- 250 Mbps CAPWAP Throughput (1444 byte, UDP)
- Interní uložiště s min. kapacitou 128GB  
- Aktualizace včetně podpory výrobce
- Filtrace obsahu webu, blokace skupin webu, možnost dvoufaktorového ověřování 
Montáž, zapojení a nastavení
Záruka min. 5 let v místě instalace do druhého dne s garancí opravy nebo výměny do druhého pracovního dne od nahlášení.
</t>
  </si>
  <si>
    <t>Vytvoření kabelových tras požadujeme provést v elektroinstalačních lištách.
Součástí kabelových tras jsou veškeré průrazy a prostupy včetně začištění sádrou.</t>
  </si>
  <si>
    <t>Pavilon jídelna/družina</t>
  </si>
  <si>
    <t>Optický kabel 8x vlákno 09/125 SM univerzální  LSOH
Zatažení optického kabelu mezi datovými rozvaděči v kabelové trase a průvěsem mzi budovami</t>
  </si>
  <si>
    <t>Součet</t>
  </si>
  <si>
    <t>Server
CPU min. bodová hodnota naměřená v Passmark Software 13.500 bodů (www.cpubenchmark.net) v době podání nabídky, možnost druhého CPU.
Memory min.:  64GB  Celkem 24 slotů, 12 slotů na CPU.
Network Controller: Ethernet 1Gb 4-port  (4 x 10/100/1000Gb porty).
Storage Controller: min. podpora RAID 0, 1, 5, 6, 10, 50, 60, 1 ADM, 10 ADM
Internal Storage s minimální kapacitou a počtem disků: 4x 1,9TB SSD disky vyměnitelné za provozu kompatibilní dle výrobce serveru a optimalizované pro čtení i zápis (Mixed Use)
Power Supply min.: 2 x 500W  Hot Plug 
Fans: redundantní ventilátory
Vzdálená správa serveru
Provedení: montáž do RACK skříně o velikosti max. 2U
Montáž a zapojení
Záruka min. 3 roky v místě instalace do druhého dne s garancí opravy nebo výměny do druhého pracovního dne od nahlášení.</t>
  </si>
  <si>
    <t>Název výrobce a PN produktu (případně jiná specifikace)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</si>
</sst>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5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8"/>
      <name val="Arial"/>
      <family val="2"/>
      <charset val="238"/>
    </font>
    <font>
      <b/>
      <sz val="18"/>
      <name val="Arial"/>
      <family val="2"/>
      <charset val="238"/>
    </font>
    <font>
      <sz val="18"/>
      <name val="Aptos Narrow"/>
      <family val="2"/>
      <charset val="238"/>
      <scheme val="minor"/>
    </font>
    <font>
      <sz val="18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charset val="238"/>
      <scheme val="minor"/>
    </font>
    <font>
      <b/>
      <sz val="11"/>
      <name val="Aptos Narrow"/>
      <family val="2"/>
      <charset val="238"/>
      <scheme val="minor"/>
    </font>
    <font>
      <sz val="10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rgb="FFFFFF00"/>
      <name val="Aptos Narrow"/>
      <family val="2"/>
      <charset val="238"/>
      <scheme val="minor"/>
    </font>
    <font>
      <sz val="10"/>
      <name val="Arial"/>
      <family val="2"/>
      <charset val="238"/>
    </font>
    <font>
      <b/>
      <sz val="10"/>
      <name val="Aptos Narrow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theme="9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5" fillId="0" borderId="0" xfId="0" applyFont="1"/>
    <xf numFmtId="0" fontId="6" fillId="0" borderId="0" xfId="0" applyFont="1"/>
    <xf numFmtId="44" fontId="8" fillId="2" borderId="8" xfId="1" applyFont="1" applyFill="1" applyBorder="1" applyAlignment="1">
      <alignment horizontal="center" vertical="center"/>
    </xf>
    <xf numFmtId="44" fontId="8" fillId="2" borderId="8" xfId="1" applyFont="1" applyFill="1" applyBorder="1" applyAlignment="1">
      <alignment horizontal="right" vertical="center"/>
    </xf>
    <xf numFmtId="44" fontId="8" fillId="2" borderId="9" xfId="1" applyFont="1" applyFill="1" applyBorder="1" applyAlignment="1">
      <alignment horizontal="center" vertical="center"/>
    </xf>
    <xf numFmtId="44" fontId="8" fillId="2" borderId="10" xfId="1" applyFont="1" applyFill="1" applyBorder="1" applyAlignment="1">
      <alignment horizontal="center" vertical="center"/>
    </xf>
    <xf numFmtId="44" fontId="8" fillId="2" borderId="10" xfId="1" applyFont="1" applyFill="1" applyBorder="1" applyAlignment="1">
      <alignment horizontal="right" vertical="center"/>
    </xf>
    <xf numFmtId="44" fontId="8" fillId="2" borderId="11" xfId="1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wrapText="1"/>
    </xf>
    <xf numFmtId="0" fontId="7" fillId="3" borderId="13" xfId="0" applyFont="1" applyFill="1" applyBorder="1" applyAlignment="1">
      <alignment wrapText="1"/>
    </xf>
    <xf numFmtId="0" fontId="7" fillId="3" borderId="14" xfId="0" applyFont="1" applyFill="1" applyBorder="1" applyAlignment="1">
      <alignment wrapText="1"/>
    </xf>
    <xf numFmtId="0" fontId="0" fillId="0" borderId="8" xfId="0" applyBorder="1" applyAlignment="1">
      <alignment horizontal="center" vertical="center"/>
    </xf>
    <xf numFmtId="44" fontId="9" fillId="0" borderId="8" xfId="1" applyFont="1" applyFill="1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wrapText="1"/>
    </xf>
    <xf numFmtId="0" fontId="12" fillId="0" borderId="0" xfId="0" applyFont="1"/>
    <xf numFmtId="0" fontId="0" fillId="0" borderId="8" xfId="0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right"/>
    </xf>
    <xf numFmtId="0" fontId="0" fillId="0" borderId="15" xfId="0" applyBorder="1" applyAlignment="1">
      <alignment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wrapText="1"/>
    </xf>
    <xf numFmtId="0" fontId="13" fillId="0" borderId="10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44" fontId="9" fillId="5" borderId="10" xfId="1" applyFont="1" applyFill="1" applyBorder="1" applyAlignment="1">
      <alignment vertical="center"/>
    </xf>
    <xf numFmtId="44" fontId="2" fillId="5" borderId="10" xfId="1" applyFont="1" applyFill="1" applyBorder="1" applyAlignment="1">
      <alignment horizontal="right"/>
    </xf>
    <xf numFmtId="0" fontId="7" fillId="3" borderId="25" xfId="0" applyFont="1" applyFill="1" applyBorder="1" applyAlignment="1">
      <alignment vertical="center" wrapText="1"/>
    </xf>
    <xf numFmtId="0" fontId="0" fillId="0" borderId="25" xfId="0" applyBorder="1" applyAlignment="1">
      <alignment vertical="center"/>
    </xf>
    <xf numFmtId="0" fontId="0" fillId="0" borderId="26" xfId="0" applyBorder="1"/>
    <xf numFmtId="44" fontId="9" fillId="0" borderId="25" xfId="1" applyFont="1" applyFill="1" applyBorder="1" applyAlignment="1">
      <alignment vertical="center"/>
    </xf>
    <xf numFmtId="44" fontId="10" fillId="0" borderId="18" xfId="1" applyFont="1" applyFill="1" applyBorder="1" applyAlignment="1">
      <alignment vertical="center"/>
    </xf>
    <xf numFmtId="44" fontId="9" fillId="0" borderId="18" xfId="1" applyFont="1" applyFill="1" applyBorder="1" applyAlignment="1">
      <alignment vertical="center"/>
    </xf>
    <xf numFmtId="0" fontId="0" fillId="0" borderId="10" xfId="0" applyBorder="1"/>
    <xf numFmtId="0" fontId="0" fillId="4" borderId="10" xfId="0" applyFill="1" applyBorder="1"/>
    <xf numFmtId="0" fontId="11" fillId="5" borderId="18" xfId="0" applyFont="1" applyFill="1" applyBorder="1" applyAlignment="1">
      <alignment horizontal="center" vertical="center" wrapText="1"/>
    </xf>
    <xf numFmtId="0" fontId="11" fillId="5" borderId="19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7" fillId="2" borderId="1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3" fontId="14" fillId="6" borderId="24" xfId="0" applyNumberFormat="1" applyFont="1" applyFill="1" applyBorder="1" applyAlignment="1">
      <alignment horizontal="center" vertical="center" wrapText="1"/>
    </xf>
    <xf numFmtId="3" fontId="14" fillId="6" borderId="6" xfId="0" applyNumberFormat="1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4" fontId="9" fillId="4" borderId="8" xfId="1" applyFont="1" applyFill="1" applyBorder="1" applyAlignment="1">
      <alignment vertical="center"/>
    </xf>
    <xf numFmtId="44" fontId="10" fillId="4" borderId="10" xfId="1" applyFont="1" applyFill="1" applyBorder="1" applyAlignment="1">
      <alignment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6E7E4-9B37-46A2-8B2C-60E8CA6F42D4}">
  <dimension ref="A1:I125"/>
  <sheetViews>
    <sheetView tabSelected="1" zoomScale="80" zoomScaleNormal="80" workbookViewId="0">
      <selection activeCell="I8" sqref="I8:I10"/>
    </sheetView>
  </sheetViews>
  <sheetFormatPr defaultRowHeight="15" x14ac:dyDescent="0.25"/>
  <cols>
    <col min="2" max="2" width="9" style="19" customWidth="1"/>
    <col min="3" max="3" width="103.42578125" customWidth="1"/>
    <col min="4" max="5" width="10.140625" customWidth="1"/>
    <col min="6" max="6" width="14.85546875" bestFit="1" customWidth="1"/>
    <col min="7" max="7" width="16.42578125" style="20" bestFit="1" customWidth="1"/>
    <col min="8" max="8" width="15.42578125" bestFit="1" customWidth="1"/>
    <col min="9" max="9" width="18.5703125" customWidth="1"/>
  </cols>
  <sheetData>
    <row r="1" spans="2:9" ht="15.75" thickBot="1" x14ac:dyDescent="0.3">
      <c r="B1" s="61"/>
      <c r="C1" s="61"/>
      <c r="D1" s="61"/>
      <c r="E1" s="61"/>
      <c r="F1" s="61"/>
      <c r="G1" s="61"/>
      <c r="H1" s="61"/>
    </row>
    <row r="2" spans="2:9" s="1" customFormat="1" ht="24" x14ac:dyDescent="0.4">
      <c r="B2" s="40" t="s">
        <v>0</v>
      </c>
      <c r="C2" s="41"/>
      <c r="D2" s="41"/>
      <c r="E2" s="41"/>
      <c r="F2" s="41"/>
      <c r="G2" s="41"/>
      <c r="H2" s="41"/>
      <c r="I2" s="42"/>
    </row>
    <row r="3" spans="2:9" s="1" customFormat="1" ht="24" x14ac:dyDescent="0.4">
      <c r="B3" s="43" t="s">
        <v>37</v>
      </c>
      <c r="C3" s="44"/>
      <c r="D3" s="44"/>
      <c r="E3" s="44"/>
      <c r="F3" s="44"/>
      <c r="G3" s="44"/>
      <c r="H3" s="44"/>
      <c r="I3" s="45"/>
    </row>
    <row r="4" spans="2:9" s="2" customFormat="1" ht="24" x14ac:dyDescent="0.4">
      <c r="B4" s="46"/>
      <c r="C4" s="47"/>
      <c r="D4" s="47"/>
      <c r="E4" s="47"/>
      <c r="F4" s="47"/>
      <c r="G4" s="47"/>
      <c r="H4" s="47"/>
      <c r="I4" s="48"/>
    </row>
    <row r="5" spans="2:9" x14ac:dyDescent="0.25">
      <c r="B5" s="46"/>
      <c r="C5" s="47"/>
      <c r="D5" s="47"/>
      <c r="E5" s="47"/>
      <c r="F5" s="47"/>
      <c r="G5" s="47"/>
      <c r="H5" s="47"/>
      <c r="I5" s="48"/>
    </row>
    <row r="6" spans="2:9" ht="15" customHeight="1" x14ac:dyDescent="0.25">
      <c r="B6" s="49" t="s">
        <v>1</v>
      </c>
      <c r="C6" s="50"/>
      <c r="D6" s="50"/>
      <c r="E6" s="50"/>
      <c r="F6" s="50"/>
      <c r="G6" s="50"/>
      <c r="H6" s="50"/>
      <c r="I6" s="51"/>
    </row>
    <row r="7" spans="2:9" ht="15.75" customHeight="1" thickBot="1" x14ac:dyDescent="0.3">
      <c r="B7" s="52"/>
      <c r="C7" s="53"/>
      <c r="D7" s="53"/>
      <c r="E7" s="53"/>
      <c r="F7" s="53"/>
      <c r="G7" s="53"/>
      <c r="H7" s="53"/>
      <c r="I7" s="54"/>
    </row>
    <row r="8" spans="2:9" ht="15" customHeight="1" x14ac:dyDescent="0.25">
      <c r="B8" s="57" t="s">
        <v>2</v>
      </c>
      <c r="C8" s="59" t="s">
        <v>3</v>
      </c>
      <c r="D8" s="59" t="s">
        <v>4</v>
      </c>
      <c r="E8" s="59" t="s">
        <v>5</v>
      </c>
      <c r="F8" s="3" t="s">
        <v>6</v>
      </c>
      <c r="G8" s="4" t="s">
        <v>7</v>
      </c>
      <c r="H8" s="5" t="s">
        <v>7</v>
      </c>
      <c r="I8" s="55" t="s">
        <v>51</v>
      </c>
    </row>
    <row r="9" spans="2:9" ht="27" customHeight="1" x14ac:dyDescent="0.25">
      <c r="B9" s="58"/>
      <c r="C9" s="60"/>
      <c r="D9" s="60"/>
      <c r="E9" s="60"/>
      <c r="F9" s="6" t="s">
        <v>8</v>
      </c>
      <c r="G9" s="7" t="s">
        <v>8</v>
      </c>
      <c r="H9" s="8" t="s">
        <v>9</v>
      </c>
      <c r="I9" s="56"/>
    </row>
    <row r="10" spans="2:9" ht="15.75" customHeight="1" x14ac:dyDescent="0.25">
      <c r="B10" s="30" t="s">
        <v>10</v>
      </c>
      <c r="C10" s="9" t="s">
        <v>11</v>
      </c>
      <c r="D10" s="10"/>
      <c r="E10" s="10"/>
      <c r="F10" s="10"/>
      <c r="G10" s="10"/>
      <c r="H10" s="11"/>
      <c r="I10" s="56"/>
    </row>
    <row r="11" spans="2:9" ht="75" customHeight="1" x14ac:dyDescent="0.25">
      <c r="B11" s="12">
        <v>1</v>
      </c>
      <c r="C11" s="21" t="s">
        <v>12</v>
      </c>
      <c r="D11" s="12" t="s">
        <v>13</v>
      </c>
      <c r="E11" s="12">
        <v>3</v>
      </c>
      <c r="F11" s="62">
        <v>0</v>
      </c>
      <c r="G11" s="13">
        <f>F11*E11</f>
        <v>0</v>
      </c>
      <c r="H11" s="33">
        <f t="shared" ref="H11:H26" si="0">G11*1.21</f>
        <v>0</v>
      </c>
      <c r="I11" s="36"/>
    </row>
    <row r="12" spans="2:9" ht="30" customHeight="1" x14ac:dyDescent="0.25">
      <c r="B12" s="14">
        <v>2</v>
      </c>
      <c r="C12" s="21" t="s">
        <v>14</v>
      </c>
      <c r="D12" s="14" t="s">
        <v>13</v>
      </c>
      <c r="E12" s="14">
        <v>3</v>
      </c>
      <c r="F12" s="63">
        <v>0</v>
      </c>
      <c r="G12" s="13">
        <f t="shared" ref="G12:G26" si="1">F12*E12</f>
        <v>0</v>
      </c>
      <c r="H12" s="33">
        <f t="shared" si="0"/>
        <v>0</v>
      </c>
      <c r="I12" s="36"/>
    </row>
    <row r="13" spans="2:9" ht="30" customHeight="1" x14ac:dyDescent="0.25">
      <c r="B13" s="12">
        <v>3</v>
      </c>
      <c r="C13" s="21" t="s">
        <v>15</v>
      </c>
      <c r="D13" s="14" t="s">
        <v>13</v>
      </c>
      <c r="E13" s="14">
        <v>3</v>
      </c>
      <c r="F13" s="63">
        <v>0</v>
      </c>
      <c r="G13" s="13">
        <f t="shared" si="1"/>
        <v>0</v>
      </c>
      <c r="H13" s="33">
        <f t="shared" si="0"/>
        <v>0</v>
      </c>
      <c r="I13" s="36"/>
    </row>
    <row r="14" spans="2:9" ht="73.5" customHeight="1" x14ac:dyDescent="0.25">
      <c r="B14" s="14">
        <v>4</v>
      </c>
      <c r="C14" s="22" t="s">
        <v>16</v>
      </c>
      <c r="D14" s="14" t="s">
        <v>13</v>
      </c>
      <c r="E14" s="14">
        <v>1</v>
      </c>
      <c r="F14" s="63">
        <v>0</v>
      </c>
      <c r="G14" s="13">
        <f t="shared" si="1"/>
        <v>0</v>
      </c>
      <c r="H14" s="33">
        <f t="shared" si="0"/>
        <v>0</v>
      </c>
      <c r="I14" s="36"/>
    </row>
    <row r="15" spans="2:9" ht="36.75" customHeight="1" x14ac:dyDescent="0.25">
      <c r="B15" s="12">
        <v>5</v>
      </c>
      <c r="C15" s="23" t="s">
        <v>41</v>
      </c>
      <c r="D15" s="14" t="s">
        <v>17</v>
      </c>
      <c r="E15" s="14">
        <v>3000</v>
      </c>
      <c r="F15" s="63">
        <v>0</v>
      </c>
      <c r="G15" s="13">
        <f t="shared" si="1"/>
        <v>0</v>
      </c>
      <c r="H15" s="33">
        <f t="shared" si="0"/>
        <v>0</v>
      </c>
      <c r="I15" s="36"/>
    </row>
    <row r="16" spans="2:9" ht="25.5" x14ac:dyDescent="0.25">
      <c r="B16" s="14">
        <v>6</v>
      </c>
      <c r="C16" s="23" t="s">
        <v>38</v>
      </c>
      <c r="D16" s="14" t="s">
        <v>13</v>
      </c>
      <c r="E16" s="14">
        <v>24</v>
      </c>
      <c r="F16" s="63">
        <v>0</v>
      </c>
      <c r="G16" s="13">
        <f t="shared" si="1"/>
        <v>0</v>
      </c>
      <c r="H16" s="33">
        <f t="shared" si="0"/>
        <v>0</v>
      </c>
      <c r="I16" s="36"/>
    </row>
    <row r="17" spans="1:9" ht="30" customHeight="1" x14ac:dyDescent="0.25">
      <c r="B17" s="12">
        <v>7</v>
      </c>
      <c r="C17" s="24" t="s">
        <v>39</v>
      </c>
      <c r="D17" s="14" t="s">
        <v>13</v>
      </c>
      <c r="E17" s="14">
        <v>40</v>
      </c>
      <c r="F17" s="63">
        <v>0</v>
      </c>
      <c r="G17" s="13">
        <f t="shared" si="1"/>
        <v>0</v>
      </c>
      <c r="H17" s="33">
        <f t="shared" si="0"/>
        <v>0</v>
      </c>
      <c r="I17" s="36"/>
    </row>
    <row r="18" spans="1:9" ht="30" x14ac:dyDescent="0.25">
      <c r="B18" s="14">
        <v>8</v>
      </c>
      <c r="C18" s="24" t="s">
        <v>40</v>
      </c>
      <c r="D18" s="14" t="s">
        <v>13</v>
      </c>
      <c r="E18" s="14">
        <v>15</v>
      </c>
      <c r="F18" s="63">
        <v>0</v>
      </c>
      <c r="G18" s="13">
        <f t="shared" si="1"/>
        <v>0</v>
      </c>
      <c r="H18" s="33">
        <f t="shared" si="0"/>
        <v>0</v>
      </c>
      <c r="I18" s="36"/>
    </row>
    <row r="19" spans="1:9" x14ac:dyDescent="0.25">
      <c r="B19" s="12">
        <v>9</v>
      </c>
      <c r="C19" s="15" t="s">
        <v>25</v>
      </c>
      <c r="D19" s="14" t="s">
        <v>13</v>
      </c>
      <c r="E19" s="14">
        <v>48</v>
      </c>
      <c r="F19" s="63">
        <v>0</v>
      </c>
      <c r="G19" s="13">
        <f t="shared" si="1"/>
        <v>0</v>
      </c>
      <c r="H19" s="34">
        <f t="shared" si="0"/>
        <v>0</v>
      </c>
      <c r="I19" s="36"/>
    </row>
    <row r="20" spans="1:9" x14ac:dyDescent="0.25">
      <c r="B20" s="14">
        <v>10</v>
      </c>
      <c r="C20" s="15" t="s">
        <v>18</v>
      </c>
      <c r="D20" s="14" t="s">
        <v>13</v>
      </c>
      <c r="E20" s="14">
        <v>15</v>
      </c>
      <c r="F20" s="63">
        <v>0</v>
      </c>
      <c r="G20" s="13">
        <f t="shared" si="1"/>
        <v>0</v>
      </c>
      <c r="H20" s="33">
        <f t="shared" si="0"/>
        <v>0</v>
      </c>
      <c r="I20" s="36"/>
    </row>
    <row r="21" spans="1:9" ht="45" customHeight="1" x14ac:dyDescent="0.25">
      <c r="B21" s="12">
        <v>11</v>
      </c>
      <c r="C21" s="24" t="s">
        <v>19</v>
      </c>
      <c r="D21" s="14" t="s">
        <v>13</v>
      </c>
      <c r="E21" s="14">
        <v>3</v>
      </c>
      <c r="F21" s="63">
        <v>0</v>
      </c>
      <c r="G21" s="13">
        <f t="shared" si="1"/>
        <v>0</v>
      </c>
      <c r="H21" s="33">
        <f t="shared" si="0"/>
        <v>0</v>
      </c>
      <c r="I21" s="36"/>
    </row>
    <row r="22" spans="1:9" ht="30" x14ac:dyDescent="0.25">
      <c r="B22" s="14">
        <v>12</v>
      </c>
      <c r="C22" s="16" t="s">
        <v>42</v>
      </c>
      <c r="D22" s="14" t="s">
        <v>17</v>
      </c>
      <c r="E22" s="14">
        <v>400</v>
      </c>
      <c r="F22" s="63">
        <v>0</v>
      </c>
      <c r="G22" s="13">
        <f t="shared" si="1"/>
        <v>0</v>
      </c>
      <c r="H22" s="33">
        <f t="shared" si="0"/>
        <v>0</v>
      </c>
      <c r="I22" s="36"/>
    </row>
    <row r="23" spans="1:9" x14ac:dyDescent="0.25">
      <c r="B23" s="12">
        <v>13</v>
      </c>
      <c r="C23" s="15" t="s">
        <v>20</v>
      </c>
      <c r="D23" s="14" t="s">
        <v>13</v>
      </c>
      <c r="E23" s="14">
        <v>5</v>
      </c>
      <c r="F23" s="63">
        <v>0</v>
      </c>
      <c r="G23" s="13">
        <f t="shared" si="1"/>
        <v>0</v>
      </c>
      <c r="H23" s="33">
        <f t="shared" si="0"/>
        <v>0</v>
      </c>
      <c r="I23" s="36"/>
    </row>
    <row r="24" spans="1:9" ht="165.75" x14ac:dyDescent="0.25">
      <c r="A24" s="17"/>
      <c r="B24" s="14">
        <v>14</v>
      </c>
      <c r="C24" s="15" t="s">
        <v>21</v>
      </c>
      <c r="D24" s="14" t="s">
        <v>13</v>
      </c>
      <c r="E24" s="14">
        <v>3</v>
      </c>
      <c r="F24" s="63">
        <v>0</v>
      </c>
      <c r="G24" s="13">
        <f t="shared" si="1"/>
        <v>0</v>
      </c>
      <c r="H24" s="33">
        <f t="shared" si="0"/>
        <v>0</v>
      </c>
      <c r="I24" s="37"/>
    </row>
    <row r="25" spans="1:9" x14ac:dyDescent="0.25">
      <c r="A25" s="17"/>
      <c r="B25" s="12">
        <v>15</v>
      </c>
      <c r="C25" s="23" t="s">
        <v>22</v>
      </c>
      <c r="D25" s="14" t="s">
        <v>13</v>
      </c>
      <c r="E25" s="14">
        <v>3</v>
      </c>
      <c r="F25" s="63">
        <v>0</v>
      </c>
      <c r="G25" s="13">
        <f t="shared" si="1"/>
        <v>0</v>
      </c>
      <c r="H25" s="33">
        <f t="shared" si="0"/>
        <v>0</v>
      </c>
      <c r="I25" s="36"/>
    </row>
    <row r="26" spans="1:9" ht="195" customHeight="1" x14ac:dyDescent="0.25">
      <c r="A26" s="17"/>
      <c r="B26" s="14">
        <v>16</v>
      </c>
      <c r="C26" s="25" t="s">
        <v>23</v>
      </c>
      <c r="D26" s="14" t="s">
        <v>13</v>
      </c>
      <c r="E26" s="14">
        <v>5</v>
      </c>
      <c r="F26" s="63">
        <v>0</v>
      </c>
      <c r="G26" s="13">
        <f t="shared" si="1"/>
        <v>0</v>
      </c>
      <c r="H26" s="33">
        <f t="shared" si="0"/>
        <v>0</v>
      </c>
      <c r="I26" s="37"/>
    </row>
    <row r="27" spans="1:9" ht="15.75" customHeight="1" x14ac:dyDescent="0.25">
      <c r="B27" s="30"/>
      <c r="C27" s="9" t="s">
        <v>24</v>
      </c>
      <c r="D27" s="10"/>
      <c r="E27" s="10"/>
      <c r="F27" s="10"/>
      <c r="G27" s="10"/>
      <c r="H27" s="10"/>
      <c r="I27" s="36"/>
    </row>
    <row r="28" spans="1:9" ht="75" x14ac:dyDescent="0.25">
      <c r="B28" s="12">
        <v>17</v>
      </c>
      <c r="C28" s="21" t="s">
        <v>12</v>
      </c>
      <c r="D28" s="12" t="s">
        <v>13</v>
      </c>
      <c r="E28" s="12">
        <v>3</v>
      </c>
      <c r="F28" s="62">
        <v>0</v>
      </c>
      <c r="G28" s="13">
        <f t="shared" ref="G28:G43" si="2">F28*E28</f>
        <v>0</v>
      </c>
      <c r="H28" s="33">
        <f t="shared" ref="H28:H43" si="3">G28*1.21</f>
        <v>0</v>
      </c>
      <c r="I28" s="36"/>
    </row>
    <row r="29" spans="1:9" ht="30" x14ac:dyDescent="0.25">
      <c r="B29" s="14">
        <v>18</v>
      </c>
      <c r="C29" s="21" t="s">
        <v>14</v>
      </c>
      <c r="D29" s="14" t="s">
        <v>13</v>
      </c>
      <c r="E29" s="14">
        <v>3</v>
      </c>
      <c r="F29" s="63">
        <v>0</v>
      </c>
      <c r="G29" s="13">
        <f t="shared" si="2"/>
        <v>0</v>
      </c>
      <c r="H29" s="33">
        <f t="shared" si="3"/>
        <v>0</v>
      </c>
      <c r="I29" s="36"/>
    </row>
    <row r="30" spans="1:9" ht="30" x14ac:dyDescent="0.25">
      <c r="B30" s="12">
        <v>19</v>
      </c>
      <c r="C30" s="21" t="s">
        <v>15</v>
      </c>
      <c r="D30" s="14" t="s">
        <v>13</v>
      </c>
      <c r="E30" s="14">
        <v>3</v>
      </c>
      <c r="F30" s="63">
        <v>0</v>
      </c>
      <c r="G30" s="13">
        <f t="shared" si="2"/>
        <v>0</v>
      </c>
      <c r="H30" s="33">
        <f t="shared" si="3"/>
        <v>0</v>
      </c>
      <c r="I30" s="36"/>
    </row>
    <row r="31" spans="1:9" ht="75" customHeight="1" x14ac:dyDescent="0.25">
      <c r="B31" s="14">
        <v>20</v>
      </c>
      <c r="C31" s="22" t="s">
        <v>16</v>
      </c>
      <c r="D31" s="14" t="s">
        <v>13</v>
      </c>
      <c r="E31" s="14">
        <v>1</v>
      </c>
      <c r="F31" s="63">
        <v>0</v>
      </c>
      <c r="G31" s="13">
        <f t="shared" si="2"/>
        <v>0</v>
      </c>
      <c r="H31" s="33">
        <f t="shared" si="3"/>
        <v>0</v>
      </c>
      <c r="I31" s="36"/>
    </row>
    <row r="32" spans="1:9" ht="25.5" x14ac:dyDescent="0.25">
      <c r="B32" s="12">
        <v>21</v>
      </c>
      <c r="C32" s="23" t="s">
        <v>41</v>
      </c>
      <c r="D32" s="14" t="s">
        <v>17</v>
      </c>
      <c r="E32" s="14">
        <v>3000</v>
      </c>
      <c r="F32" s="63">
        <v>0</v>
      </c>
      <c r="G32" s="13">
        <f t="shared" si="2"/>
        <v>0</v>
      </c>
      <c r="H32" s="33">
        <f t="shared" si="3"/>
        <v>0</v>
      </c>
      <c r="I32" s="36"/>
    </row>
    <row r="33" spans="2:9" ht="25.5" x14ac:dyDescent="0.25">
      <c r="B33" s="14">
        <v>22</v>
      </c>
      <c r="C33" s="23" t="s">
        <v>38</v>
      </c>
      <c r="D33" s="14" t="s">
        <v>13</v>
      </c>
      <c r="E33" s="14">
        <v>22</v>
      </c>
      <c r="F33" s="63">
        <v>0</v>
      </c>
      <c r="G33" s="13">
        <f t="shared" si="2"/>
        <v>0</v>
      </c>
      <c r="H33" s="33">
        <f t="shared" si="3"/>
        <v>0</v>
      </c>
      <c r="I33" s="36"/>
    </row>
    <row r="34" spans="2:9" ht="30" x14ac:dyDescent="0.25">
      <c r="B34" s="12">
        <v>23</v>
      </c>
      <c r="C34" s="24" t="s">
        <v>39</v>
      </c>
      <c r="D34" s="14" t="s">
        <v>13</v>
      </c>
      <c r="E34" s="14">
        <v>30</v>
      </c>
      <c r="F34" s="63">
        <v>0</v>
      </c>
      <c r="G34" s="13">
        <f t="shared" si="2"/>
        <v>0</v>
      </c>
      <c r="H34" s="33">
        <f t="shared" si="3"/>
        <v>0</v>
      </c>
      <c r="I34" s="36"/>
    </row>
    <row r="35" spans="2:9" ht="30" x14ac:dyDescent="0.25">
      <c r="B35" s="14">
        <v>24</v>
      </c>
      <c r="C35" s="24" t="s">
        <v>40</v>
      </c>
      <c r="D35" s="14" t="s">
        <v>13</v>
      </c>
      <c r="E35" s="14">
        <v>10</v>
      </c>
      <c r="F35" s="63">
        <v>0</v>
      </c>
      <c r="G35" s="13">
        <f t="shared" si="2"/>
        <v>0</v>
      </c>
      <c r="H35" s="33">
        <f t="shared" si="3"/>
        <v>0</v>
      </c>
      <c r="I35" s="36"/>
    </row>
    <row r="36" spans="2:9" x14ac:dyDescent="0.25">
      <c r="B36" s="12">
        <v>25</v>
      </c>
      <c r="C36" s="15" t="s">
        <v>25</v>
      </c>
      <c r="D36" s="14" t="s">
        <v>13</v>
      </c>
      <c r="E36" s="14">
        <v>44</v>
      </c>
      <c r="F36" s="63">
        <v>0</v>
      </c>
      <c r="G36" s="13">
        <f t="shared" si="2"/>
        <v>0</v>
      </c>
      <c r="H36" s="34">
        <f t="shared" si="3"/>
        <v>0</v>
      </c>
      <c r="I36" s="36"/>
    </row>
    <row r="37" spans="2:9" x14ac:dyDescent="0.25">
      <c r="B37" s="14">
        <v>26</v>
      </c>
      <c r="C37" s="15" t="s">
        <v>18</v>
      </c>
      <c r="D37" s="14" t="s">
        <v>13</v>
      </c>
      <c r="E37" s="14">
        <v>15</v>
      </c>
      <c r="F37" s="63">
        <v>0</v>
      </c>
      <c r="G37" s="13">
        <f t="shared" si="2"/>
        <v>0</v>
      </c>
      <c r="H37" s="33">
        <f t="shared" si="3"/>
        <v>0</v>
      </c>
      <c r="I37" s="36"/>
    </row>
    <row r="38" spans="2:9" ht="60" x14ac:dyDescent="0.25">
      <c r="B38" s="12">
        <v>27</v>
      </c>
      <c r="C38" s="24" t="s">
        <v>19</v>
      </c>
      <c r="D38" s="14" t="s">
        <v>13</v>
      </c>
      <c r="E38" s="14">
        <v>3</v>
      </c>
      <c r="F38" s="63">
        <v>0</v>
      </c>
      <c r="G38" s="13">
        <f t="shared" si="2"/>
        <v>0</v>
      </c>
      <c r="H38" s="33">
        <f t="shared" si="3"/>
        <v>0</v>
      </c>
      <c r="I38" s="36"/>
    </row>
    <row r="39" spans="2:9" ht="30" x14ac:dyDescent="0.25">
      <c r="B39" s="14">
        <v>28</v>
      </c>
      <c r="C39" s="16" t="s">
        <v>42</v>
      </c>
      <c r="D39" s="14" t="s">
        <v>17</v>
      </c>
      <c r="E39" s="14">
        <v>400</v>
      </c>
      <c r="F39" s="63">
        <v>0</v>
      </c>
      <c r="G39" s="13">
        <f t="shared" si="2"/>
        <v>0</v>
      </c>
      <c r="H39" s="33">
        <f t="shared" si="3"/>
        <v>0</v>
      </c>
      <c r="I39" s="36"/>
    </row>
    <row r="40" spans="2:9" x14ac:dyDescent="0.25">
      <c r="B40" s="12">
        <v>29</v>
      </c>
      <c r="C40" s="15" t="s">
        <v>20</v>
      </c>
      <c r="D40" s="14" t="s">
        <v>13</v>
      </c>
      <c r="E40" s="14">
        <v>5</v>
      </c>
      <c r="F40" s="63">
        <v>0</v>
      </c>
      <c r="G40" s="13">
        <f t="shared" si="2"/>
        <v>0</v>
      </c>
      <c r="H40" s="33">
        <f t="shared" si="3"/>
        <v>0</v>
      </c>
      <c r="I40" s="36"/>
    </row>
    <row r="41" spans="2:9" ht="175.5" customHeight="1" x14ac:dyDescent="0.25">
      <c r="B41" s="14">
        <v>30</v>
      </c>
      <c r="C41" s="15" t="s">
        <v>21</v>
      </c>
      <c r="D41" s="14" t="s">
        <v>13</v>
      </c>
      <c r="E41" s="14">
        <v>4</v>
      </c>
      <c r="F41" s="63">
        <v>0</v>
      </c>
      <c r="G41" s="13">
        <f t="shared" si="2"/>
        <v>0</v>
      </c>
      <c r="H41" s="33">
        <f t="shared" si="3"/>
        <v>0</v>
      </c>
      <c r="I41" s="37"/>
    </row>
    <row r="42" spans="2:9" x14ac:dyDescent="0.25">
      <c r="B42" s="12">
        <v>31</v>
      </c>
      <c r="C42" s="23" t="s">
        <v>22</v>
      </c>
      <c r="D42" s="14" t="s">
        <v>13</v>
      </c>
      <c r="E42" s="14">
        <v>3</v>
      </c>
      <c r="F42" s="63">
        <v>0</v>
      </c>
      <c r="G42" s="13">
        <f t="shared" si="2"/>
        <v>0</v>
      </c>
      <c r="H42" s="33">
        <f t="shared" si="3"/>
        <v>0</v>
      </c>
      <c r="I42" s="36"/>
    </row>
    <row r="43" spans="2:9" ht="195" x14ac:dyDescent="0.25">
      <c r="B43" s="14">
        <v>32</v>
      </c>
      <c r="C43" s="25" t="s">
        <v>23</v>
      </c>
      <c r="D43" s="14" t="s">
        <v>13</v>
      </c>
      <c r="E43" s="14">
        <v>5</v>
      </c>
      <c r="F43" s="63">
        <v>0</v>
      </c>
      <c r="G43" s="13">
        <f t="shared" si="2"/>
        <v>0</v>
      </c>
      <c r="H43" s="33">
        <f t="shared" si="3"/>
        <v>0</v>
      </c>
      <c r="I43" s="37"/>
    </row>
    <row r="44" spans="2:9" ht="15.75" customHeight="1" x14ac:dyDescent="0.25">
      <c r="B44" s="30"/>
      <c r="C44" s="9" t="s">
        <v>26</v>
      </c>
      <c r="D44" s="10"/>
      <c r="E44" s="10"/>
      <c r="F44" s="10"/>
      <c r="G44" s="10"/>
      <c r="H44" s="10"/>
      <c r="I44" s="36"/>
    </row>
    <row r="45" spans="2:9" ht="75" x14ac:dyDescent="0.25">
      <c r="B45" s="12">
        <v>33</v>
      </c>
      <c r="C45" s="21" t="s">
        <v>12</v>
      </c>
      <c r="D45" s="12" t="s">
        <v>13</v>
      </c>
      <c r="E45" s="12">
        <v>3</v>
      </c>
      <c r="F45" s="62">
        <v>0</v>
      </c>
      <c r="G45" s="13">
        <f>F45*E45</f>
        <v>0</v>
      </c>
      <c r="H45" s="33">
        <f t="shared" ref="H45:H60" si="4">G45*1.21</f>
        <v>0</v>
      </c>
      <c r="I45" s="36"/>
    </row>
    <row r="46" spans="2:9" ht="30" x14ac:dyDescent="0.25">
      <c r="B46" s="14">
        <v>34</v>
      </c>
      <c r="C46" s="21" t="s">
        <v>14</v>
      </c>
      <c r="D46" s="14" t="s">
        <v>13</v>
      </c>
      <c r="E46" s="14">
        <v>3</v>
      </c>
      <c r="F46" s="63">
        <v>0</v>
      </c>
      <c r="G46" s="13">
        <f t="shared" ref="G46:G60" si="5">F46*E46</f>
        <v>0</v>
      </c>
      <c r="H46" s="33">
        <f t="shared" si="4"/>
        <v>0</v>
      </c>
      <c r="I46" s="36"/>
    </row>
    <row r="47" spans="2:9" ht="30" x14ac:dyDescent="0.25">
      <c r="B47" s="12">
        <v>35</v>
      </c>
      <c r="C47" s="21" t="s">
        <v>15</v>
      </c>
      <c r="D47" s="14" t="s">
        <v>13</v>
      </c>
      <c r="E47" s="14">
        <v>3</v>
      </c>
      <c r="F47" s="63">
        <v>0</v>
      </c>
      <c r="G47" s="13">
        <f t="shared" si="5"/>
        <v>0</v>
      </c>
      <c r="H47" s="33">
        <f t="shared" si="4"/>
        <v>0</v>
      </c>
      <c r="I47" s="36"/>
    </row>
    <row r="48" spans="2:9" ht="75.75" customHeight="1" x14ac:dyDescent="0.25">
      <c r="B48" s="14">
        <v>36</v>
      </c>
      <c r="C48" s="22" t="s">
        <v>16</v>
      </c>
      <c r="D48" s="14" t="s">
        <v>13</v>
      </c>
      <c r="E48" s="14">
        <v>1</v>
      </c>
      <c r="F48" s="63">
        <v>0</v>
      </c>
      <c r="G48" s="13">
        <f t="shared" si="5"/>
        <v>0</v>
      </c>
      <c r="H48" s="33">
        <f t="shared" si="4"/>
        <v>0</v>
      </c>
      <c r="I48" s="36"/>
    </row>
    <row r="49" spans="1:9" ht="25.5" x14ac:dyDescent="0.25">
      <c r="B49" s="12">
        <v>37</v>
      </c>
      <c r="C49" s="23" t="s">
        <v>41</v>
      </c>
      <c r="D49" s="14" t="s">
        <v>17</v>
      </c>
      <c r="E49" s="14">
        <v>3000</v>
      </c>
      <c r="F49" s="63">
        <v>0</v>
      </c>
      <c r="G49" s="13">
        <f t="shared" si="5"/>
        <v>0</v>
      </c>
      <c r="H49" s="33">
        <f t="shared" si="4"/>
        <v>0</v>
      </c>
      <c r="I49" s="36"/>
    </row>
    <row r="50" spans="1:9" ht="25.5" x14ac:dyDescent="0.25">
      <c r="B50" s="14">
        <v>38</v>
      </c>
      <c r="C50" s="23" t="s">
        <v>38</v>
      </c>
      <c r="D50" s="14" t="s">
        <v>13</v>
      </c>
      <c r="E50" s="14">
        <v>23</v>
      </c>
      <c r="F50" s="63">
        <v>0</v>
      </c>
      <c r="G50" s="13">
        <f t="shared" si="5"/>
        <v>0</v>
      </c>
      <c r="H50" s="33">
        <f t="shared" si="4"/>
        <v>0</v>
      </c>
      <c r="I50" s="36"/>
    </row>
    <row r="51" spans="1:9" ht="30" x14ac:dyDescent="0.25">
      <c r="B51" s="12">
        <v>39</v>
      </c>
      <c r="C51" s="24" t="s">
        <v>39</v>
      </c>
      <c r="D51" s="14" t="s">
        <v>13</v>
      </c>
      <c r="E51" s="14">
        <v>30</v>
      </c>
      <c r="F51" s="63">
        <v>0</v>
      </c>
      <c r="G51" s="13">
        <f t="shared" si="5"/>
        <v>0</v>
      </c>
      <c r="H51" s="33">
        <f t="shared" si="4"/>
        <v>0</v>
      </c>
      <c r="I51" s="36"/>
    </row>
    <row r="52" spans="1:9" ht="30" x14ac:dyDescent="0.25">
      <c r="B52" s="14">
        <v>40</v>
      </c>
      <c r="C52" s="24" t="s">
        <v>40</v>
      </c>
      <c r="D52" s="14" t="s">
        <v>13</v>
      </c>
      <c r="E52" s="14">
        <v>10</v>
      </c>
      <c r="F52" s="63">
        <v>0</v>
      </c>
      <c r="G52" s="13">
        <f t="shared" si="5"/>
        <v>0</v>
      </c>
      <c r="H52" s="33">
        <f t="shared" si="4"/>
        <v>0</v>
      </c>
      <c r="I52" s="36"/>
    </row>
    <row r="53" spans="1:9" x14ac:dyDescent="0.25">
      <c r="B53" s="12">
        <v>41</v>
      </c>
      <c r="C53" s="15" t="s">
        <v>25</v>
      </c>
      <c r="D53" s="14" t="s">
        <v>13</v>
      </c>
      <c r="E53" s="14">
        <v>46</v>
      </c>
      <c r="F53" s="63">
        <v>0</v>
      </c>
      <c r="G53" s="13">
        <f t="shared" si="5"/>
        <v>0</v>
      </c>
      <c r="H53" s="34">
        <f t="shared" si="4"/>
        <v>0</v>
      </c>
      <c r="I53" s="36"/>
    </row>
    <row r="54" spans="1:9" x14ac:dyDescent="0.25">
      <c r="B54" s="14">
        <v>42</v>
      </c>
      <c r="C54" s="15" t="s">
        <v>18</v>
      </c>
      <c r="D54" s="14" t="s">
        <v>13</v>
      </c>
      <c r="E54" s="14">
        <v>15</v>
      </c>
      <c r="F54" s="63">
        <v>0</v>
      </c>
      <c r="G54" s="13">
        <f t="shared" si="5"/>
        <v>0</v>
      </c>
      <c r="H54" s="33">
        <f t="shared" si="4"/>
        <v>0</v>
      </c>
      <c r="I54" s="36"/>
    </row>
    <row r="55" spans="1:9" ht="60" x14ac:dyDescent="0.25">
      <c r="B55" s="12">
        <v>43</v>
      </c>
      <c r="C55" s="24" t="s">
        <v>19</v>
      </c>
      <c r="D55" s="14" t="s">
        <v>13</v>
      </c>
      <c r="E55" s="14">
        <v>3</v>
      </c>
      <c r="F55" s="63">
        <v>0</v>
      </c>
      <c r="G55" s="13">
        <f t="shared" si="5"/>
        <v>0</v>
      </c>
      <c r="H55" s="33">
        <f t="shared" si="4"/>
        <v>0</v>
      </c>
      <c r="I55" s="36"/>
    </row>
    <row r="56" spans="1:9" ht="30" x14ac:dyDescent="0.25">
      <c r="B56" s="14">
        <v>44</v>
      </c>
      <c r="C56" s="16" t="s">
        <v>42</v>
      </c>
      <c r="D56" s="14" t="s">
        <v>17</v>
      </c>
      <c r="E56" s="14">
        <v>400</v>
      </c>
      <c r="F56" s="63">
        <v>0</v>
      </c>
      <c r="G56" s="13">
        <f t="shared" si="5"/>
        <v>0</v>
      </c>
      <c r="H56" s="33">
        <f t="shared" si="4"/>
        <v>0</v>
      </c>
      <c r="I56" s="36"/>
    </row>
    <row r="57" spans="1:9" x14ac:dyDescent="0.25">
      <c r="B57" s="12">
        <v>45</v>
      </c>
      <c r="C57" s="15" t="s">
        <v>20</v>
      </c>
      <c r="D57" s="14" t="s">
        <v>13</v>
      </c>
      <c r="E57" s="14">
        <v>5</v>
      </c>
      <c r="F57" s="63">
        <v>0</v>
      </c>
      <c r="G57" s="13">
        <f t="shared" si="5"/>
        <v>0</v>
      </c>
      <c r="H57" s="33">
        <f t="shared" si="4"/>
        <v>0</v>
      </c>
      <c r="I57" s="36"/>
    </row>
    <row r="58" spans="1:9" ht="180.75" customHeight="1" x14ac:dyDescent="0.25">
      <c r="B58" s="14">
        <v>46</v>
      </c>
      <c r="C58" s="15" t="s">
        <v>21</v>
      </c>
      <c r="D58" s="14" t="s">
        <v>13</v>
      </c>
      <c r="E58" s="14">
        <v>3</v>
      </c>
      <c r="F58" s="63">
        <v>0</v>
      </c>
      <c r="G58" s="13">
        <f t="shared" si="5"/>
        <v>0</v>
      </c>
      <c r="H58" s="33">
        <f t="shared" si="4"/>
        <v>0</v>
      </c>
      <c r="I58" s="37"/>
    </row>
    <row r="59" spans="1:9" x14ac:dyDescent="0.25">
      <c r="B59" s="12">
        <v>47</v>
      </c>
      <c r="C59" s="23" t="s">
        <v>22</v>
      </c>
      <c r="D59" s="14" t="s">
        <v>13</v>
      </c>
      <c r="E59" s="14">
        <v>3</v>
      </c>
      <c r="F59" s="63">
        <v>0</v>
      </c>
      <c r="G59" s="13">
        <f t="shared" si="5"/>
        <v>0</v>
      </c>
      <c r="H59" s="33">
        <f t="shared" si="4"/>
        <v>0</v>
      </c>
      <c r="I59" s="36"/>
    </row>
    <row r="60" spans="1:9" ht="195" x14ac:dyDescent="0.25">
      <c r="A60" s="17"/>
      <c r="B60" s="14">
        <v>48</v>
      </c>
      <c r="C60" s="25" t="s">
        <v>23</v>
      </c>
      <c r="D60" s="14" t="s">
        <v>13</v>
      </c>
      <c r="E60" s="14">
        <v>5</v>
      </c>
      <c r="F60" s="63">
        <v>0</v>
      </c>
      <c r="G60" s="13">
        <f t="shared" si="5"/>
        <v>0</v>
      </c>
      <c r="H60" s="33">
        <f t="shared" si="4"/>
        <v>0</v>
      </c>
      <c r="I60" s="37"/>
    </row>
    <row r="61" spans="1:9" ht="15.75" customHeight="1" x14ac:dyDescent="0.25">
      <c r="B61" s="30"/>
      <c r="C61" s="9" t="s">
        <v>29</v>
      </c>
      <c r="D61" s="10"/>
      <c r="E61" s="10"/>
      <c r="F61" s="10"/>
      <c r="G61" s="10"/>
      <c r="H61" s="10"/>
      <c r="I61" s="36"/>
    </row>
    <row r="62" spans="1:9" ht="75" x14ac:dyDescent="0.25">
      <c r="B62" s="12">
        <v>49</v>
      </c>
      <c r="C62" s="21" t="s">
        <v>44</v>
      </c>
      <c r="D62" s="12" t="s">
        <v>13</v>
      </c>
      <c r="E62" s="12">
        <v>1</v>
      </c>
      <c r="F62" s="62">
        <v>0</v>
      </c>
      <c r="G62" s="13">
        <f t="shared" ref="G62:G80" si="6">F62*E62</f>
        <v>0</v>
      </c>
      <c r="H62" s="33">
        <f t="shared" ref="H62:H80" si="7">G62*1.21</f>
        <v>0</v>
      </c>
      <c r="I62" s="36"/>
    </row>
    <row r="63" spans="1:9" ht="75" x14ac:dyDescent="0.25">
      <c r="B63" s="12">
        <v>50</v>
      </c>
      <c r="C63" s="21" t="s">
        <v>12</v>
      </c>
      <c r="D63" s="12" t="s">
        <v>13</v>
      </c>
      <c r="E63" s="12">
        <v>2</v>
      </c>
      <c r="F63" s="62"/>
      <c r="G63" s="13"/>
      <c r="H63" s="33"/>
      <c r="I63" s="36"/>
    </row>
    <row r="64" spans="1:9" ht="30" x14ac:dyDescent="0.25">
      <c r="B64" s="12">
        <v>51</v>
      </c>
      <c r="C64" s="21" t="s">
        <v>14</v>
      </c>
      <c r="D64" s="14" t="s">
        <v>13</v>
      </c>
      <c r="E64" s="14">
        <v>6</v>
      </c>
      <c r="F64" s="63">
        <v>0</v>
      </c>
      <c r="G64" s="13">
        <f t="shared" si="6"/>
        <v>0</v>
      </c>
      <c r="H64" s="33">
        <f t="shared" si="7"/>
        <v>0</v>
      </c>
      <c r="I64" s="36"/>
    </row>
    <row r="65" spans="2:9" ht="30" x14ac:dyDescent="0.25">
      <c r="B65" s="12">
        <v>52</v>
      </c>
      <c r="C65" s="21" t="s">
        <v>15</v>
      </c>
      <c r="D65" s="14" t="s">
        <v>13</v>
      </c>
      <c r="E65" s="14">
        <v>6</v>
      </c>
      <c r="F65" s="63">
        <v>0</v>
      </c>
      <c r="G65" s="13">
        <f t="shared" si="6"/>
        <v>0</v>
      </c>
      <c r="H65" s="33">
        <f t="shared" si="7"/>
        <v>0</v>
      </c>
      <c r="I65" s="36"/>
    </row>
    <row r="66" spans="2:9" ht="63.75" x14ac:dyDescent="0.25">
      <c r="B66" s="12">
        <v>53</v>
      </c>
      <c r="C66" s="22" t="s">
        <v>16</v>
      </c>
      <c r="D66" s="14" t="s">
        <v>13</v>
      </c>
      <c r="E66" s="14">
        <v>1</v>
      </c>
      <c r="F66" s="63">
        <v>0</v>
      </c>
      <c r="G66" s="13">
        <f t="shared" si="6"/>
        <v>0</v>
      </c>
      <c r="H66" s="33">
        <f t="shared" si="7"/>
        <v>0</v>
      </c>
      <c r="I66" s="36"/>
    </row>
    <row r="67" spans="2:9" ht="25.5" x14ac:dyDescent="0.25">
      <c r="B67" s="12">
        <v>54</v>
      </c>
      <c r="C67" s="23" t="s">
        <v>41</v>
      </c>
      <c r="D67" s="14" t="s">
        <v>17</v>
      </c>
      <c r="E67" s="14">
        <v>5100</v>
      </c>
      <c r="F67" s="63">
        <v>0</v>
      </c>
      <c r="G67" s="13">
        <f t="shared" si="6"/>
        <v>0</v>
      </c>
      <c r="H67" s="33">
        <f t="shared" si="7"/>
        <v>0</v>
      </c>
      <c r="I67" s="36"/>
    </row>
    <row r="68" spans="2:9" ht="25.5" x14ac:dyDescent="0.25">
      <c r="B68" s="12">
        <v>55</v>
      </c>
      <c r="C68" s="23" t="s">
        <v>38</v>
      </c>
      <c r="D68" s="14" t="s">
        <v>13</v>
      </c>
      <c r="E68" s="14">
        <v>49</v>
      </c>
      <c r="F68" s="63">
        <v>0</v>
      </c>
      <c r="G68" s="13">
        <f t="shared" si="6"/>
        <v>0</v>
      </c>
      <c r="H68" s="33">
        <f t="shared" si="7"/>
        <v>0</v>
      </c>
      <c r="I68" s="36"/>
    </row>
    <row r="69" spans="2:9" ht="30" x14ac:dyDescent="0.25">
      <c r="B69" s="12">
        <v>56</v>
      </c>
      <c r="C69" s="24" t="s">
        <v>39</v>
      </c>
      <c r="D69" s="14" t="s">
        <v>13</v>
      </c>
      <c r="E69" s="14">
        <v>50</v>
      </c>
      <c r="F69" s="63">
        <v>0</v>
      </c>
      <c r="G69" s="13">
        <f t="shared" si="6"/>
        <v>0</v>
      </c>
      <c r="H69" s="33">
        <f t="shared" si="7"/>
        <v>0</v>
      </c>
      <c r="I69" s="36"/>
    </row>
    <row r="70" spans="2:9" ht="30" x14ac:dyDescent="0.25">
      <c r="B70" s="12">
        <v>57</v>
      </c>
      <c r="C70" s="24" t="s">
        <v>40</v>
      </c>
      <c r="D70" s="14" t="s">
        <v>13</v>
      </c>
      <c r="E70" s="14">
        <v>30</v>
      </c>
      <c r="F70" s="63">
        <v>0</v>
      </c>
      <c r="G70" s="13">
        <f t="shared" si="6"/>
        <v>0</v>
      </c>
      <c r="H70" s="33">
        <f t="shared" si="7"/>
        <v>0</v>
      </c>
      <c r="I70" s="36"/>
    </row>
    <row r="71" spans="2:9" x14ac:dyDescent="0.25">
      <c r="B71" s="12">
        <v>58</v>
      </c>
      <c r="C71" s="15" t="s">
        <v>25</v>
      </c>
      <c r="D71" s="14" t="s">
        <v>13</v>
      </c>
      <c r="E71" s="14">
        <v>98</v>
      </c>
      <c r="F71" s="63">
        <v>0</v>
      </c>
      <c r="G71" s="13">
        <f t="shared" si="6"/>
        <v>0</v>
      </c>
      <c r="H71" s="34">
        <f t="shared" si="7"/>
        <v>0</v>
      </c>
      <c r="I71" s="36"/>
    </row>
    <row r="72" spans="2:9" x14ac:dyDescent="0.25">
      <c r="B72" s="12">
        <v>59</v>
      </c>
      <c r="C72" s="15" t="s">
        <v>18</v>
      </c>
      <c r="D72" s="14" t="s">
        <v>13</v>
      </c>
      <c r="E72" s="14">
        <v>20</v>
      </c>
      <c r="F72" s="63">
        <v>0</v>
      </c>
      <c r="G72" s="13">
        <f t="shared" si="6"/>
        <v>0</v>
      </c>
      <c r="H72" s="33">
        <f t="shared" si="7"/>
        <v>0</v>
      </c>
      <c r="I72" s="36"/>
    </row>
    <row r="73" spans="2:9" ht="60" x14ac:dyDescent="0.25">
      <c r="B73" s="12">
        <v>60</v>
      </c>
      <c r="C73" s="24" t="s">
        <v>19</v>
      </c>
      <c r="D73" s="14" t="s">
        <v>13</v>
      </c>
      <c r="E73" s="14">
        <v>4</v>
      </c>
      <c r="F73" s="63">
        <v>0</v>
      </c>
      <c r="G73" s="13">
        <f t="shared" si="6"/>
        <v>0</v>
      </c>
      <c r="H73" s="33">
        <f t="shared" si="7"/>
        <v>0</v>
      </c>
      <c r="I73" s="36"/>
    </row>
    <row r="74" spans="2:9" ht="30" x14ac:dyDescent="0.25">
      <c r="B74" s="12">
        <v>61</v>
      </c>
      <c r="C74" s="16" t="s">
        <v>42</v>
      </c>
      <c r="D74" s="14" t="s">
        <v>17</v>
      </c>
      <c r="E74" s="14">
        <v>300</v>
      </c>
      <c r="F74" s="63">
        <v>0</v>
      </c>
      <c r="G74" s="13">
        <f t="shared" si="6"/>
        <v>0</v>
      </c>
      <c r="H74" s="33">
        <f t="shared" si="7"/>
        <v>0</v>
      </c>
      <c r="I74" s="36"/>
    </row>
    <row r="75" spans="2:9" x14ac:dyDescent="0.25">
      <c r="B75" s="12">
        <v>62</v>
      </c>
      <c r="C75" s="15" t="s">
        <v>20</v>
      </c>
      <c r="D75" s="14" t="s">
        <v>13</v>
      </c>
      <c r="E75" s="14">
        <v>9</v>
      </c>
      <c r="F75" s="63">
        <v>0</v>
      </c>
      <c r="G75" s="13">
        <f t="shared" si="6"/>
        <v>0</v>
      </c>
      <c r="H75" s="33">
        <f t="shared" si="7"/>
        <v>0</v>
      </c>
      <c r="I75" s="36"/>
    </row>
    <row r="76" spans="2:9" ht="181.5" customHeight="1" x14ac:dyDescent="0.25">
      <c r="B76" s="12">
        <v>63</v>
      </c>
      <c r="C76" s="15" t="s">
        <v>21</v>
      </c>
      <c r="D76" s="14" t="s">
        <v>13</v>
      </c>
      <c r="E76" s="14">
        <v>2</v>
      </c>
      <c r="F76" s="63">
        <v>0</v>
      </c>
      <c r="G76" s="13">
        <f t="shared" si="6"/>
        <v>0</v>
      </c>
      <c r="H76" s="33">
        <f t="shared" si="7"/>
        <v>0</v>
      </c>
      <c r="I76" s="37"/>
    </row>
    <row r="77" spans="2:9" ht="179.25" customHeight="1" x14ac:dyDescent="0.25">
      <c r="B77" s="12">
        <v>64</v>
      </c>
      <c r="C77" s="15" t="s">
        <v>27</v>
      </c>
      <c r="D77" s="14" t="s">
        <v>13</v>
      </c>
      <c r="E77" s="14">
        <v>2</v>
      </c>
      <c r="F77" s="63">
        <v>0</v>
      </c>
      <c r="G77" s="13">
        <f t="shared" ref="G77:G78" si="8">F77*E77</f>
        <v>0</v>
      </c>
      <c r="H77" s="33">
        <f t="shared" ref="H77:H78" si="9">G77*1.21</f>
        <v>0</v>
      </c>
      <c r="I77" s="37"/>
    </row>
    <row r="78" spans="2:9" ht="173.25" customHeight="1" x14ac:dyDescent="0.25">
      <c r="B78" s="12">
        <v>65</v>
      </c>
      <c r="C78" s="26" t="s">
        <v>28</v>
      </c>
      <c r="D78" s="14" t="s">
        <v>13</v>
      </c>
      <c r="E78" s="14">
        <v>1</v>
      </c>
      <c r="F78" s="63">
        <v>0</v>
      </c>
      <c r="G78" s="13">
        <f t="shared" si="8"/>
        <v>0</v>
      </c>
      <c r="H78" s="33">
        <f t="shared" si="9"/>
        <v>0</v>
      </c>
      <c r="I78" s="37"/>
    </row>
    <row r="79" spans="2:9" x14ac:dyDescent="0.25">
      <c r="B79" s="12">
        <v>66</v>
      </c>
      <c r="C79" s="23" t="s">
        <v>22</v>
      </c>
      <c r="D79" s="14" t="s">
        <v>13</v>
      </c>
      <c r="E79" s="14">
        <v>16</v>
      </c>
      <c r="F79" s="63">
        <v>0</v>
      </c>
      <c r="G79" s="13">
        <f t="shared" si="6"/>
        <v>0</v>
      </c>
      <c r="H79" s="33">
        <f t="shared" si="7"/>
        <v>0</v>
      </c>
      <c r="I79" s="36"/>
    </row>
    <row r="80" spans="2:9" ht="195" x14ac:dyDescent="0.25">
      <c r="B80" s="12">
        <v>67</v>
      </c>
      <c r="C80" s="25" t="s">
        <v>23</v>
      </c>
      <c r="D80" s="14" t="s">
        <v>13</v>
      </c>
      <c r="E80" s="14">
        <v>5</v>
      </c>
      <c r="F80" s="63">
        <v>0</v>
      </c>
      <c r="G80" s="13">
        <f t="shared" si="6"/>
        <v>0</v>
      </c>
      <c r="H80" s="33">
        <f t="shared" si="7"/>
        <v>0</v>
      </c>
      <c r="I80" s="37"/>
    </row>
    <row r="81" spans="2:9" ht="15.75" customHeight="1" x14ac:dyDescent="0.25">
      <c r="B81" s="30"/>
      <c r="C81" s="9" t="s">
        <v>43</v>
      </c>
      <c r="D81" s="10"/>
      <c r="E81" s="10"/>
      <c r="F81" s="10"/>
      <c r="G81" s="10"/>
      <c r="H81" s="10"/>
      <c r="I81" s="36"/>
    </row>
    <row r="82" spans="2:9" ht="75" x14ac:dyDescent="0.25">
      <c r="B82" s="12">
        <v>68</v>
      </c>
      <c r="C82" s="21" t="s">
        <v>12</v>
      </c>
      <c r="D82" s="12" t="s">
        <v>13</v>
      </c>
      <c r="E82" s="12">
        <v>1</v>
      </c>
      <c r="F82" s="62">
        <v>0</v>
      </c>
      <c r="G82" s="13">
        <f t="shared" ref="G82:G97" si="10">F82*E82</f>
        <v>0</v>
      </c>
      <c r="H82" s="33">
        <f t="shared" ref="H82:H97" si="11">G82*1.21</f>
        <v>0</v>
      </c>
      <c r="I82" s="36"/>
    </row>
    <row r="83" spans="2:9" ht="30" x14ac:dyDescent="0.25">
      <c r="B83" s="14">
        <v>69</v>
      </c>
      <c r="C83" s="21" t="s">
        <v>14</v>
      </c>
      <c r="D83" s="14" t="s">
        <v>13</v>
      </c>
      <c r="E83" s="14">
        <v>1</v>
      </c>
      <c r="F83" s="63">
        <v>0</v>
      </c>
      <c r="G83" s="13">
        <f t="shared" si="10"/>
        <v>0</v>
      </c>
      <c r="H83" s="33">
        <f t="shared" si="11"/>
        <v>0</v>
      </c>
      <c r="I83" s="36"/>
    </row>
    <row r="84" spans="2:9" ht="30" x14ac:dyDescent="0.25">
      <c r="B84" s="12">
        <v>70</v>
      </c>
      <c r="C84" s="21" t="s">
        <v>15</v>
      </c>
      <c r="D84" s="14" t="s">
        <v>13</v>
      </c>
      <c r="E84" s="14">
        <v>1</v>
      </c>
      <c r="F84" s="63">
        <v>0</v>
      </c>
      <c r="G84" s="13">
        <f t="shared" si="10"/>
        <v>0</v>
      </c>
      <c r="H84" s="33">
        <f t="shared" si="11"/>
        <v>0</v>
      </c>
      <c r="I84" s="36"/>
    </row>
    <row r="85" spans="2:9" ht="25.5" x14ac:dyDescent="0.25">
      <c r="B85" s="14">
        <v>71</v>
      </c>
      <c r="C85" s="22" t="s">
        <v>46</v>
      </c>
      <c r="D85" s="14" t="s">
        <v>13</v>
      </c>
      <c r="E85" s="14">
        <v>1</v>
      </c>
      <c r="F85" s="63">
        <v>0</v>
      </c>
      <c r="G85" s="13">
        <f t="shared" si="10"/>
        <v>0</v>
      </c>
      <c r="H85" s="33">
        <f t="shared" si="11"/>
        <v>0</v>
      </c>
      <c r="I85" s="36"/>
    </row>
    <row r="86" spans="2:9" ht="25.5" x14ac:dyDescent="0.25">
      <c r="B86" s="12">
        <v>72</v>
      </c>
      <c r="C86" s="23" t="s">
        <v>41</v>
      </c>
      <c r="D86" s="14" t="s">
        <v>17</v>
      </c>
      <c r="E86" s="14">
        <v>150</v>
      </c>
      <c r="F86" s="63">
        <v>0</v>
      </c>
      <c r="G86" s="13">
        <f t="shared" si="10"/>
        <v>0</v>
      </c>
      <c r="H86" s="33">
        <f t="shared" si="11"/>
        <v>0</v>
      </c>
      <c r="I86" s="36"/>
    </row>
    <row r="87" spans="2:9" ht="25.5" x14ac:dyDescent="0.25">
      <c r="B87" s="14">
        <v>73</v>
      </c>
      <c r="C87" s="23" t="s">
        <v>38</v>
      </c>
      <c r="D87" s="14" t="s">
        <v>13</v>
      </c>
      <c r="E87" s="14">
        <v>3</v>
      </c>
      <c r="F87" s="63">
        <v>0</v>
      </c>
      <c r="G87" s="13">
        <f t="shared" si="10"/>
        <v>0</v>
      </c>
      <c r="H87" s="33">
        <f t="shared" si="11"/>
        <v>0</v>
      </c>
      <c r="I87" s="36"/>
    </row>
    <row r="88" spans="2:9" ht="30" x14ac:dyDescent="0.25">
      <c r="B88" s="12">
        <v>74</v>
      </c>
      <c r="C88" s="24" t="s">
        <v>39</v>
      </c>
      <c r="D88" s="14" t="s">
        <v>13</v>
      </c>
      <c r="E88" s="14">
        <v>4</v>
      </c>
      <c r="F88" s="63">
        <v>0</v>
      </c>
      <c r="G88" s="13">
        <f t="shared" si="10"/>
        <v>0</v>
      </c>
      <c r="H88" s="33">
        <f t="shared" si="11"/>
        <v>0</v>
      </c>
      <c r="I88" s="36"/>
    </row>
    <row r="89" spans="2:9" ht="30" x14ac:dyDescent="0.25">
      <c r="B89" s="14">
        <v>75</v>
      </c>
      <c r="C89" s="24" t="s">
        <v>40</v>
      </c>
      <c r="D89" s="14" t="s">
        <v>13</v>
      </c>
      <c r="E89" s="14">
        <v>1</v>
      </c>
      <c r="F89" s="63">
        <v>0</v>
      </c>
      <c r="G89" s="13">
        <f t="shared" si="10"/>
        <v>0</v>
      </c>
      <c r="H89" s="33">
        <f t="shared" si="11"/>
        <v>0</v>
      </c>
      <c r="I89" s="36"/>
    </row>
    <row r="90" spans="2:9" x14ac:dyDescent="0.25">
      <c r="B90" s="12">
        <v>76</v>
      </c>
      <c r="C90" s="15" t="s">
        <v>25</v>
      </c>
      <c r="D90" s="14" t="s">
        <v>13</v>
      </c>
      <c r="E90" s="14">
        <v>4</v>
      </c>
      <c r="F90" s="63">
        <v>0</v>
      </c>
      <c r="G90" s="13">
        <f t="shared" si="10"/>
        <v>0</v>
      </c>
      <c r="H90" s="34">
        <f t="shared" si="11"/>
        <v>0</v>
      </c>
      <c r="I90" s="36"/>
    </row>
    <row r="91" spans="2:9" x14ac:dyDescent="0.25">
      <c r="B91" s="14">
        <v>77</v>
      </c>
      <c r="C91" s="15" t="s">
        <v>18</v>
      </c>
      <c r="D91" s="14" t="s">
        <v>13</v>
      </c>
      <c r="E91" s="14">
        <v>4</v>
      </c>
      <c r="F91" s="63">
        <v>0</v>
      </c>
      <c r="G91" s="13">
        <f t="shared" si="10"/>
        <v>0</v>
      </c>
      <c r="H91" s="33">
        <f t="shared" si="11"/>
        <v>0</v>
      </c>
      <c r="I91" s="36"/>
    </row>
    <row r="92" spans="2:9" ht="60" x14ac:dyDescent="0.25">
      <c r="B92" s="12">
        <v>78</v>
      </c>
      <c r="C92" s="24" t="s">
        <v>19</v>
      </c>
      <c r="D92" s="14" t="s">
        <v>13</v>
      </c>
      <c r="E92" s="14">
        <v>1</v>
      </c>
      <c r="F92" s="63">
        <v>0</v>
      </c>
      <c r="G92" s="13">
        <f t="shared" si="10"/>
        <v>0</v>
      </c>
      <c r="H92" s="33">
        <f t="shared" si="11"/>
        <v>0</v>
      </c>
      <c r="I92" s="36"/>
    </row>
    <row r="93" spans="2:9" ht="30" x14ac:dyDescent="0.25">
      <c r="B93" s="14">
        <v>79</v>
      </c>
      <c r="C93" s="16" t="s">
        <v>42</v>
      </c>
      <c r="D93" s="14" t="s">
        <v>17</v>
      </c>
      <c r="E93" s="14">
        <v>400</v>
      </c>
      <c r="F93" s="63">
        <v>0</v>
      </c>
      <c r="G93" s="13">
        <f t="shared" si="10"/>
        <v>0</v>
      </c>
      <c r="H93" s="33">
        <f t="shared" si="11"/>
        <v>0</v>
      </c>
      <c r="I93" s="36"/>
    </row>
    <row r="94" spans="2:9" x14ac:dyDescent="0.25">
      <c r="B94" s="12">
        <v>80</v>
      </c>
      <c r="C94" s="15" t="s">
        <v>20</v>
      </c>
      <c r="D94" s="14" t="s">
        <v>13</v>
      </c>
      <c r="E94" s="14">
        <v>1</v>
      </c>
      <c r="F94" s="63">
        <v>0</v>
      </c>
      <c r="G94" s="13">
        <f t="shared" si="10"/>
        <v>0</v>
      </c>
      <c r="H94" s="33">
        <f t="shared" si="11"/>
        <v>0</v>
      </c>
      <c r="I94" s="36"/>
    </row>
    <row r="95" spans="2:9" ht="165.75" x14ac:dyDescent="0.25">
      <c r="B95" s="14">
        <v>81</v>
      </c>
      <c r="C95" s="15" t="s">
        <v>21</v>
      </c>
      <c r="D95" s="14" t="s">
        <v>13</v>
      </c>
      <c r="E95" s="14">
        <v>1</v>
      </c>
      <c r="F95" s="63">
        <v>0</v>
      </c>
      <c r="G95" s="13">
        <f t="shared" si="10"/>
        <v>0</v>
      </c>
      <c r="H95" s="33">
        <f t="shared" si="11"/>
        <v>0</v>
      </c>
      <c r="I95" s="37"/>
    </row>
    <row r="96" spans="2:9" x14ac:dyDescent="0.25">
      <c r="B96" s="12">
        <v>82</v>
      </c>
      <c r="C96" s="23" t="s">
        <v>22</v>
      </c>
      <c r="D96" s="14" t="s">
        <v>13</v>
      </c>
      <c r="E96" s="14">
        <v>1</v>
      </c>
      <c r="F96" s="63">
        <v>0</v>
      </c>
      <c r="G96" s="13">
        <f t="shared" si="10"/>
        <v>0</v>
      </c>
      <c r="H96" s="33">
        <f t="shared" si="11"/>
        <v>0</v>
      </c>
      <c r="I96" s="36"/>
    </row>
    <row r="97" spans="2:9" ht="195" x14ac:dyDescent="0.25">
      <c r="B97" s="14">
        <v>83</v>
      </c>
      <c r="C97" s="25" t="s">
        <v>23</v>
      </c>
      <c r="D97" s="14" t="s">
        <v>13</v>
      </c>
      <c r="E97" s="14">
        <v>1</v>
      </c>
      <c r="F97" s="63">
        <v>0</v>
      </c>
      <c r="G97" s="13">
        <f t="shared" si="10"/>
        <v>0</v>
      </c>
      <c r="H97" s="33">
        <f t="shared" si="11"/>
        <v>0</v>
      </c>
      <c r="I97" s="37"/>
    </row>
    <row r="98" spans="2:9" ht="15.75" customHeight="1" x14ac:dyDescent="0.25">
      <c r="B98" s="30"/>
      <c r="C98" s="9" t="s">
        <v>47</v>
      </c>
      <c r="D98" s="10"/>
      <c r="E98" s="10"/>
      <c r="F98" s="10"/>
      <c r="G98" s="10"/>
      <c r="H98" s="10"/>
      <c r="I98" s="36"/>
    </row>
    <row r="99" spans="2:9" ht="75" x14ac:dyDescent="0.25">
      <c r="B99" s="12">
        <v>84</v>
      </c>
      <c r="C99" s="21" t="s">
        <v>12</v>
      </c>
      <c r="D99" s="12" t="s">
        <v>13</v>
      </c>
      <c r="E99" s="12">
        <v>1</v>
      </c>
      <c r="F99" s="62">
        <v>0</v>
      </c>
      <c r="G99" s="13">
        <f t="shared" ref="G99:G114" si="12">F99*E99</f>
        <v>0</v>
      </c>
      <c r="H99" s="33">
        <f t="shared" ref="H99:H114" si="13">G99*1.21</f>
        <v>0</v>
      </c>
      <c r="I99" s="36"/>
    </row>
    <row r="100" spans="2:9" ht="30" x14ac:dyDescent="0.25">
      <c r="B100" s="14">
        <v>85</v>
      </c>
      <c r="C100" s="21" t="s">
        <v>14</v>
      </c>
      <c r="D100" s="14" t="s">
        <v>13</v>
      </c>
      <c r="E100" s="14">
        <v>1</v>
      </c>
      <c r="F100" s="63">
        <v>0</v>
      </c>
      <c r="G100" s="13">
        <f t="shared" si="12"/>
        <v>0</v>
      </c>
      <c r="H100" s="33">
        <f t="shared" si="13"/>
        <v>0</v>
      </c>
      <c r="I100" s="36"/>
    </row>
    <row r="101" spans="2:9" ht="30" x14ac:dyDescent="0.25">
      <c r="B101" s="12">
        <v>86</v>
      </c>
      <c r="C101" s="21" t="s">
        <v>15</v>
      </c>
      <c r="D101" s="14" t="s">
        <v>13</v>
      </c>
      <c r="E101" s="14">
        <v>1</v>
      </c>
      <c r="F101" s="63">
        <v>0</v>
      </c>
      <c r="G101" s="13">
        <f t="shared" si="12"/>
        <v>0</v>
      </c>
      <c r="H101" s="33">
        <f t="shared" si="13"/>
        <v>0</v>
      </c>
      <c r="I101" s="36"/>
    </row>
    <row r="102" spans="2:9" ht="25.5" x14ac:dyDescent="0.25">
      <c r="B102" s="14">
        <v>87</v>
      </c>
      <c r="C102" s="22" t="s">
        <v>46</v>
      </c>
      <c r="D102" s="14" t="s">
        <v>13</v>
      </c>
      <c r="E102" s="14">
        <v>1</v>
      </c>
      <c r="F102" s="63">
        <v>0</v>
      </c>
      <c r="G102" s="13">
        <f t="shared" si="12"/>
        <v>0</v>
      </c>
      <c r="H102" s="33">
        <f t="shared" si="13"/>
        <v>0</v>
      </c>
      <c r="I102" s="36"/>
    </row>
    <row r="103" spans="2:9" ht="25.5" x14ac:dyDescent="0.25">
      <c r="B103" s="12">
        <v>88</v>
      </c>
      <c r="C103" s="23" t="s">
        <v>41</v>
      </c>
      <c r="D103" s="14" t="s">
        <v>17</v>
      </c>
      <c r="E103" s="14">
        <v>1200</v>
      </c>
      <c r="F103" s="63">
        <v>0</v>
      </c>
      <c r="G103" s="13">
        <f t="shared" si="12"/>
        <v>0</v>
      </c>
      <c r="H103" s="33">
        <f t="shared" si="13"/>
        <v>0</v>
      </c>
      <c r="I103" s="36"/>
    </row>
    <row r="104" spans="2:9" ht="25.5" x14ac:dyDescent="0.25">
      <c r="B104" s="14">
        <v>89</v>
      </c>
      <c r="C104" s="23" t="s">
        <v>38</v>
      </c>
      <c r="D104" s="14" t="s">
        <v>13</v>
      </c>
      <c r="E104" s="14">
        <v>12</v>
      </c>
      <c r="F104" s="63">
        <v>0</v>
      </c>
      <c r="G104" s="13">
        <f t="shared" si="12"/>
        <v>0</v>
      </c>
      <c r="H104" s="33">
        <f t="shared" si="13"/>
        <v>0</v>
      </c>
      <c r="I104" s="36"/>
    </row>
    <row r="105" spans="2:9" ht="30" x14ac:dyDescent="0.25">
      <c r="B105" s="12">
        <v>90</v>
      </c>
      <c r="C105" s="24" t="s">
        <v>39</v>
      </c>
      <c r="D105" s="14" t="s">
        <v>13</v>
      </c>
      <c r="E105" s="14">
        <v>10</v>
      </c>
      <c r="F105" s="63">
        <v>0</v>
      </c>
      <c r="G105" s="13">
        <f t="shared" si="12"/>
        <v>0</v>
      </c>
      <c r="H105" s="33">
        <f t="shared" si="13"/>
        <v>0</v>
      </c>
      <c r="I105" s="36"/>
    </row>
    <row r="106" spans="2:9" ht="30" x14ac:dyDescent="0.25">
      <c r="B106" s="14">
        <v>91</v>
      </c>
      <c r="C106" s="24" t="s">
        <v>40</v>
      </c>
      <c r="D106" s="14" t="s">
        <v>13</v>
      </c>
      <c r="E106" s="14">
        <v>5</v>
      </c>
      <c r="F106" s="63">
        <v>0</v>
      </c>
      <c r="G106" s="13">
        <f t="shared" si="12"/>
        <v>0</v>
      </c>
      <c r="H106" s="33">
        <f t="shared" si="13"/>
        <v>0</v>
      </c>
      <c r="I106" s="36"/>
    </row>
    <row r="107" spans="2:9" x14ac:dyDescent="0.25">
      <c r="B107" s="12">
        <v>92</v>
      </c>
      <c r="C107" s="15" t="s">
        <v>25</v>
      </c>
      <c r="D107" s="14" t="s">
        <v>13</v>
      </c>
      <c r="E107" s="14">
        <v>24</v>
      </c>
      <c r="F107" s="63">
        <v>0</v>
      </c>
      <c r="G107" s="13">
        <f t="shared" si="12"/>
        <v>0</v>
      </c>
      <c r="H107" s="34">
        <f t="shared" si="13"/>
        <v>0</v>
      </c>
      <c r="I107" s="36"/>
    </row>
    <row r="108" spans="2:9" x14ac:dyDescent="0.25">
      <c r="B108" s="14">
        <v>93</v>
      </c>
      <c r="C108" s="15" t="s">
        <v>18</v>
      </c>
      <c r="D108" s="14" t="s">
        <v>13</v>
      </c>
      <c r="E108" s="14">
        <v>5</v>
      </c>
      <c r="F108" s="63">
        <v>0</v>
      </c>
      <c r="G108" s="13">
        <f t="shared" si="12"/>
        <v>0</v>
      </c>
      <c r="H108" s="33">
        <f t="shared" si="13"/>
        <v>0</v>
      </c>
      <c r="I108" s="36"/>
    </row>
    <row r="109" spans="2:9" ht="60" x14ac:dyDescent="0.25">
      <c r="B109" s="12">
        <v>94</v>
      </c>
      <c r="C109" s="24" t="s">
        <v>19</v>
      </c>
      <c r="D109" s="14" t="s">
        <v>13</v>
      </c>
      <c r="E109" s="14">
        <v>1</v>
      </c>
      <c r="F109" s="63">
        <v>0</v>
      </c>
      <c r="G109" s="13">
        <f t="shared" si="12"/>
        <v>0</v>
      </c>
      <c r="H109" s="33">
        <f t="shared" si="13"/>
        <v>0</v>
      </c>
      <c r="I109" s="36"/>
    </row>
    <row r="110" spans="2:9" ht="30" x14ac:dyDescent="0.25">
      <c r="B110" s="14">
        <v>95</v>
      </c>
      <c r="C110" s="16" t="s">
        <v>48</v>
      </c>
      <c r="D110" s="14" t="s">
        <v>17</v>
      </c>
      <c r="E110" s="14">
        <v>300</v>
      </c>
      <c r="F110" s="63">
        <v>0</v>
      </c>
      <c r="G110" s="13">
        <f t="shared" si="12"/>
        <v>0</v>
      </c>
      <c r="H110" s="33">
        <f t="shared" si="13"/>
        <v>0</v>
      </c>
      <c r="I110" s="36"/>
    </row>
    <row r="111" spans="2:9" x14ac:dyDescent="0.25">
      <c r="B111" s="12">
        <v>96</v>
      </c>
      <c r="C111" s="15" t="s">
        <v>20</v>
      </c>
      <c r="D111" s="14" t="s">
        <v>13</v>
      </c>
      <c r="E111" s="14">
        <v>1</v>
      </c>
      <c r="F111" s="63">
        <v>0</v>
      </c>
      <c r="G111" s="13">
        <f t="shared" si="12"/>
        <v>0</v>
      </c>
      <c r="H111" s="33">
        <f t="shared" si="13"/>
        <v>0</v>
      </c>
      <c r="I111" s="36"/>
    </row>
    <row r="112" spans="2:9" ht="183.75" customHeight="1" x14ac:dyDescent="0.25">
      <c r="B112" s="14">
        <v>97</v>
      </c>
      <c r="C112" s="15" t="s">
        <v>21</v>
      </c>
      <c r="D112" s="14" t="s">
        <v>13</v>
      </c>
      <c r="E112" s="14">
        <v>1</v>
      </c>
      <c r="F112" s="63">
        <v>0</v>
      </c>
      <c r="G112" s="13">
        <f t="shared" si="12"/>
        <v>0</v>
      </c>
      <c r="H112" s="33">
        <f t="shared" si="13"/>
        <v>0</v>
      </c>
      <c r="I112" s="37"/>
    </row>
    <row r="113" spans="2:9" x14ac:dyDescent="0.25">
      <c r="B113" s="12">
        <v>98</v>
      </c>
      <c r="C113" s="23" t="s">
        <v>22</v>
      </c>
      <c r="D113" s="14" t="s">
        <v>13</v>
      </c>
      <c r="E113" s="14">
        <v>1</v>
      </c>
      <c r="F113" s="63">
        <v>0</v>
      </c>
      <c r="G113" s="13">
        <f t="shared" si="12"/>
        <v>0</v>
      </c>
      <c r="H113" s="33">
        <f t="shared" si="13"/>
        <v>0</v>
      </c>
      <c r="I113" s="36"/>
    </row>
    <row r="114" spans="2:9" ht="195" x14ac:dyDescent="0.25">
      <c r="B114" s="14">
        <v>99</v>
      </c>
      <c r="C114" s="25" t="s">
        <v>23</v>
      </c>
      <c r="D114" s="14" t="s">
        <v>13</v>
      </c>
      <c r="E114" s="14">
        <v>2</v>
      </c>
      <c r="F114" s="63">
        <v>0</v>
      </c>
      <c r="G114" s="13">
        <f t="shared" si="12"/>
        <v>0</v>
      </c>
      <c r="H114" s="33">
        <f t="shared" si="13"/>
        <v>0</v>
      </c>
      <c r="I114" s="37"/>
    </row>
    <row r="115" spans="2:9" ht="15.75" customHeight="1" x14ac:dyDescent="0.25">
      <c r="B115" s="30"/>
      <c r="C115" s="9" t="s">
        <v>30</v>
      </c>
      <c r="D115" s="10"/>
      <c r="E115" s="10"/>
      <c r="F115" s="10"/>
      <c r="G115" s="10"/>
      <c r="H115" s="10"/>
      <c r="I115" s="36"/>
    </row>
    <row r="116" spans="2:9" ht="234.75" customHeight="1" x14ac:dyDescent="0.25">
      <c r="B116" s="12">
        <v>100</v>
      </c>
      <c r="C116" s="18" t="s">
        <v>50</v>
      </c>
      <c r="D116" s="12" t="s">
        <v>13</v>
      </c>
      <c r="E116" s="12">
        <v>1</v>
      </c>
      <c r="F116" s="62">
        <v>0</v>
      </c>
      <c r="G116" s="13">
        <f t="shared" ref="G116:G123" si="14">F116*E116</f>
        <v>0</v>
      </c>
      <c r="H116" s="33">
        <f t="shared" ref="H116:H124" si="15">G116*1.21</f>
        <v>0</v>
      </c>
      <c r="I116" s="37"/>
    </row>
    <row r="117" spans="2:9" ht="210" x14ac:dyDescent="0.25">
      <c r="B117" s="14">
        <v>101</v>
      </c>
      <c r="C117" s="16" t="s">
        <v>31</v>
      </c>
      <c r="D117" s="14" t="s">
        <v>13</v>
      </c>
      <c r="E117" s="14">
        <v>1</v>
      </c>
      <c r="F117" s="63">
        <v>0</v>
      </c>
      <c r="G117" s="13">
        <f t="shared" si="14"/>
        <v>0</v>
      </c>
      <c r="H117" s="33">
        <f t="shared" si="15"/>
        <v>0</v>
      </c>
      <c r="I117" s="36"/>
    </row>
    <row r="118" spans="2:9" ht="195" x14ac:dyDescent="0.25">
      <c r="B118" s="12">
        <v>102</v>
      </c>
      <c r="C118" s="16" t="s">
        <v>32</v>
      </c>
      <c r="D118" s="14" t="s">
        <v>13</v>
      </c>
      <c r="E118" s="14">
        <v>1</v>
      </c>
      <c r="F118" s="63">
        <v>0</v>
      </c>
      <c r="G118" s="13">
        <f t="shared" si="14"/>
        <v>0</v>
      </c>
      <c r="H118" s="33">
        <f t="shared" si="15"/>
        <v>0</v>
      </c>
      <c r="I118" s="36"/>
    </row>
    <row r="119" spans="2:9" ht="254.25" customHeight="1" x14ac:dyDescent="0.25">
      <c r="B119" s="14">
        <v>103</v>
      </c>
      <c r="C119" s="15" t="s">
        <v>45</v>
      </c>
      <c r="D119" s="14" t="s">
        <v>13</v>
      </c>
      <c r="E119" s="14">
        <v>1</v>
      </c>
      <c r="F119" s="63">
        <v>0</v>
      </c>
      <c r="G119" s="13">
        <f t="shared" si="14"/>
        <v>0</v>
      </c>
      <c r="H119" s="33">
        <f t="shared" si="15"/>
        <v>0</v>
      </c>
      <c r="I119" s="36"/>
    </row>
    <row r="120" spans="2:9" ht="29.25" customHeight="1" x14ac:dyDescent="0.25">
      <c r="B120" s="12">
        <v>104</v>
      </c>
      <c r="C120" s="15" t="s">
        <v>33</v>
      </c>
      <c r="D120" s="14" t="s">
        <v>13</v>
      </c>
      <c r="E120" s="14">
        <v>3</v>
      </c>
      <c r="F120" s="63">
        <v>0</v>
      </c>
      <c r="G120" s="13">
        <f t="shared" si="14"/>
        <v>0</v>
      </c>
      <c r="H120" s="33">
        <f t="shared" si="15"/>
        <v>0</v>
      </c>
      <c r="I120" s="36"/>
    </row>
    <row r="121" spans="2:9" ht="21" customHeight="1" x14ac:dyDescent="0.25">
      <c r="B121" s="14">
        <v>105</v>
      </c>
      <c r="C121" s="15" t="s">
        <v>34</v>
      </c>
      <c r="D121" s="14" t="s">
        <v>13</v>
      </c>
      <c r="E121" s="14">
        <v>200</v>
      </c>
      <c r="F121" s="63">
        <v>0</v>
      </c>
      <c r="G121" s="13">
        <f t="shared" si="14"/>
        <v>0</v>
      </c>
      <c r="H121" s="33">
        <f t="shared" si="15"/>
        <v>0</v>
      </c>
      <c r="I121" s="36"/>
    </row>
    <row r="122" spans="2:9" ht="175.5" customHeight="1" x14ac:dyDescent="0.25">
      <c r="B122" s="12">
        <v>106</v>
      </c>
      <c r="C122" s="15" t="s">
        <v>35</v>
      </c>
      <c r="D122" s="14" t="s">
        <v>13</v>
      </c>
      <c r="E122" s="14">
        <v>1</v>
      </c>
      <c r="F122" s="63">
        <v>0</v>
      </c>
      <c r="G122" s="13">
        <f t="shared" si="14"/>
        <v>0</v>
      </c>
      <c r="H122" s="34">
        <f t="shared" si="15"/>
        <v>0</v>
      </c>
      <c r="I122" s="36"/>
    </row>
    <row r="123" spans="2:9" ht="315" x14ac:dyDescent="0.25">
      <c r="B123" s="14">
        <v>107</v>
      </c>
      <c r="C123" s="16" t="s">
        <v>36</v>
      </c>
      <c r="D123" s="14" t="s">
        <v>13</v>
      </c>
      <c r="E123" s="14">
        <v>1</v>
      </c>
      <c r="F123" s="63">
        <v>0</v>
      </c>
      <c r="G123" s="13">
        <f t="shared" si="14"/>
        <v>0</v>
      </c>
      <c r="H123" s="35">
        <f t="shared" si="15"/>
        <v>0</v>
      </c>
      <c r="I123" s="37"/>
    </row>
    <row r="124" spans="2:9" x14ac:dyDescent="0.25">
      <c r="B124" s="31"/>
      <c r="C124" s="38" t="s">
        <v>49</v>
      </c>
      <c r="D124" s="39"/>
      <c r="E124" s="39"/>
      <c r="F124" s="39"/>
      <c r="G124" s="29">
        <f>SUM(G11:G123)</f>
        <v>0</v>
      </c>
      <c r="H124" s="28">
        <f t="shared" si="15"/>
        <v>0</v>
      </c>
      <c r="I124" s="32"/>
    </row>
    <row r="125" spans="2:9" x14ac:dyDescent="0.25">
      <c r="G125" s="27"/>
    </row>
  </sheetData>
  <autoFilter ref="C1:C125" xr:uid="{DE66E7E4-9B37-46A2-8B2C-60E8CA6F42D4}"/>
  <mergeCells count="11">
    <mergeCell ref="B1:H1"/>
    <mergeCell ref="C124:F124"/>
    <mergeCell ref="B2:I2"/>
    <mergeCell ref="B3:I3"/>
    <mergeCell ref="B4:I5"/>
    <mergeCell ref="B6:I7"/>
    <mergeCell ref="I8:I10"/>
    <mergeCell ref="B8:B9"/>
    <mergeCell ref="C8:C9"/>
    <mergeCell ref="D8:D9"/>
    <mergeCell ref="E8:E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Alexander Ivanov</cp:lastModifiedBy>
  <dcterms:created xsi:type="dcterms:W3CDTF">2024-04-21T11:01:57Z</dcterms:created>
  <dcterms:modified xsi:type="dcterms:W3CDTF">2024-05-15T13:29:01Z</dcterms:modified>
</cp:coreProperties>
</file>